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eidig/Desktop/"/>
    </mc:Choice>
  </mc:AlternateContent>
  <xr:revisionPtr revIDLastSave="0" documentId="13_ncr:1_{82FBA4B8-638E-2A47-9E4E-98845E50E21D}" xr6:coauthVersionLast="47" xr6:coauthVersionMax="47" xr10:uidLastSave="{00000000-0000-0000-0000-000000000000}"/>
  <bookViews>
    <workbookView xWindow="1180" yWindow="1280" windowWidth="32420" windowHeight="18160" xr2:uid="{C0A3A9A5-39A6-F245-A4E5-773CEFC5C1FC}"/>
  </bookViews>
  <sheets>
    <sheet name="TEST 100 PREGUNTAS AUXILIO" sheetId="1" r:id="rId1"/>
    <sheet name="SUPUESTO PRACTICO AUXIL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D18" i="2"/>
  <c r="E18" i="2" s="1"/>
  <c r="F18" i="2" s="1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D19" i="2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D23" i="2"/>
  <c r="E23" i="2"/>
  <c r="F23" i="2" s="1"/>
  <c r="G23" i="2" s="1"/>
  <c r="H23" i="2" s="1"/>
  <c r="I23" i="2" s="1"/>
  <c r="J23" i="2" s="1"/>
  <c r="K23" i="2" s="1"/>
  <c r="L23" i="2" s="1"/>
  <c r="M23" i="2" s="1"/>
  <c r="N23" i="2" s="1"/>
  <c r="O23" i="2" s="1"/>
  <c r="P23" i="2" s="1"/>
  <c r="Q23" i="2" s="1"/>
  <c r="R23" i="2" s="1"/>
  <c r="S23" i="2" s="1"/>
  <c r="T23" i="2" s="1"/>
  <c r="U23" i="2" s="1"/>
  <c r="V23" i="2" s="1"/>
  <c r="W23" i="2" s="1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C12" i="2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C15" i="2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C16" i="2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C18" i="2"/>
  <c r="C19" i="2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C21" i="2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N21" i="2" s="1"/>
  <c r="O21" i="2" s="1"/>
  <c r="P21" i="2" s="1"/>
  <c r="Q21" i="2" s="1"/>
  <c r="R21" i="2" s="1"/>
  <c r="S21" i="2" s="1"/>
  <c r="T21" i="2" s="1"/>
  <c r="U21" i="2" s="1"/>
  <c r="V21" i="2" s="1"/>
  <c r="W21" i="2" s="1"/>
  <c r="C22" i="2"/>
  <c r="C23" i="2"/>
  <c r="C24" i="2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N25" i="2" s="1"/>
  <c r="O25" i="2" s="1"/>
  <c r="P25" i="2" s="1"/>
  <c r="Q25" i="2" s="1"/>
  <c r="R25" i="2" s="1"/>
  <c r="S25" i="2" s="1"/>
  <c r="T25" i="2" s="1"/>
  <c r="AZ8" i="1"/>
  <c r="BA8" i="1" s="1"/>
  <c r="AZ9" i="1"/>
  <c r="BA9" i="1" s="1"/>
  <c r="AZ10" i="1"/>
  <c r="BA10" i="1" s="1"/>
  <c r="AZ11" i="1"/>
  <c r="BA11" i="1"/>
  <c r="AZ12" i="1"/>
  <c r="BA12" i="1"/>
  <c r="AZ13" i="1"/>
  <c r="BA13" i="1"/>
  <c r="AZ14" i="1"/>
  <c r="BA14" i="1" s="1"/>
  <c r="AZ15" i="1"/>
  <c r="BA15" i="1"/>
  <c r="AZ16" i="1"/>
  <c r="BA16" i="1"/>
  <c r="AZ17" i="1"/>
  <c r="BA17" i="1"/>
  <c r="AZ18" i="1"/>
  <c r="BA18" i="1"/>
  <c r="AZ19" i="1"/>
  <c r="BA19" i="1"/>
  <c r="AZ20" i="1"/>
  <c r="BA20" i="1" s="1"/>
  <c r="AZ21" i="1"/>
  <c r="BA21" i="1" s="1"/>
  <c r="AZ22" i="1"/>
  <c r="BA22" i="1" s="1"/>
  <c r="AZ23" i="1"/>
  <c r="BA23" i="1"/>
  <c r="AZ24" i="1"/>
  <c r="BA24" i="1"/>
  <c r="AZ25" i="1"/>
  <c r="BA25" i="1"/>
  <c r="AZ26" i="1"/>
  <c r="BA26" i="1" s="1"/>
  <c r="AZ27" i="1"/>
  <c r="BA27" i="1"/>
  <c r="AZ28" i="1"/>
  <c r="BA28" i="1"/>
  <c r="AZ29" i="1"/>
  <c r="BA29" i="1"/>
  <c r="AZ30" i="1"/>
  <c r="BA30" i="1"/>
  <c r="AZ31" i="1"/>
  <c r="BA31" i="1"/>
  <c r="AZ32" i="1"/>
  <c r="BA32" i="1" s="1"/>
  <c r="AZ33" i="1"/>
  <c r="BA33" i="1" s="1"/>
  <c r="AZ34" i="1"/>
  <c r="BA34" i="1" s="1"/>
  <c r="AZ35" i="1"/>
  <c r="BA35" i="1"/>
  <c r="AZ36" i="1"/>
  <c r="BA36" i="1" s="1"/>
  <c r="AZ37" i="1"/>
  <c r="BA37" i="1" s="1"/>
  <c r="AZ38" i="1"/>
  <c r="BA38" i="1"/>
  <c r="AZ39" i="1"/>
  <c r="BA39" i="1"/>
  <c r="AZ40" i="1"/>
  <c r="BA40" i="1"/>
  <c r="AZ41" i="1"/>
  <c r="BA41" i="1"/>
  <c r="AZ42" i="1"/>
  <c r="BA42" i="1"/>
  <c r="AZ43" i="1"/>
  <c r="BA43" i="1"/>
  <c r="AZ44" i="1"/>
  <c r="BA44" i="1" s="1"/>
  <c r="AZ45" i="1"/>
  <c r="BA45" i="1" s="1"/>
  <c r="AZ46" i="1"/>
  <c r="BA46" i="1" s="1"/>
  <c r="AZ47" i="1"/>
  <c r="BA47" i="1"/>
  <c r="AT8" i="1"/>
  <c r="AU8" i="1" s="1"/>
  <c r="AV8" i="1" s="1"/>
  <c r="AW8" i="1" s="1"/>
  <c r="AX8" i="1" s="1"/>
  <c r="AY8" i="1" s="1"/>
  <c r="AT9" i="1"/>
  <c r="AU9" i="1" s="1"/>
  <c r="AV9" i="1" s="1"/>
  <c r="AW9" i="1" s="1"/>
  <c r="AX9" i="1" s="1"/>
  <c r="AY9" i="1" s="1"/>
  <c r="AT10" i="1"/>
  <c r="AU10" i="1" s="1"/>
  <c r="AV10" i="1" s="1"/>
  <c r="AW10" i="1" s="1"/>
  <c r="AX10" i="1" s="1"/>
  <c r="AY10" i="1" s="1"/>
  <c r="AT11" i="1"/>
  <c r="AU11" i="1"/>
  <c r="AV11" i="1"/>
  <c r="AW11" i="1" s="1"/>
  <c r="AX11" i="1" s="1"/>
  <c r="AY11" i="1" s="1"/>
  <c r="AT12" i="1"/>
  <c r="AU12" i="1" s="1"/>
  <c r="AV12" i="1" s="1"/>
  <c r="AW12" i="1" s="1"/>
  <c r="AX12" i="1" s="1"/>
  <c r="AY12" i="1" s="1"/>
  <c r="AT13" i="1"/>
  <c r="AU13" i="1"/>
  <c r="AV13" i="1"/>
  <c r="AW13" i="1" s="1"/>
  <c r="AX13" i="1" s="1"/>
  <c r="AY13" i="1" s="1"/>
  <c r="AT14" i="1"/>
  <c r="AU14" i="1" s="1"/>
  <c r="AV14" i="1" s="1"/>
  <c r="AW14" i="1" s="1"/>
  <c r="AX14" i="1" s="1"/>
  <c r="AY14" i="1" s="1"/>
  <c r="AT15" i="1"/>
  <c r="AU15" i="1"/>
  <c r="AV15" i="1"/>
  <c r="AW15" i="1" s="1"/>
  <c r="AX15" i="1" s="1"/>
  <c r="AY15" i="1" s="1"/>
  <c r="AT16" i="1"/>
  <c r="AU16" i="1" s="1"/>
  <c r="AV16" i="1" s="1"/>
  <c r="AW16" i="1" s="1"/>
  <c r="AX16" i="1" s="1"/>
  <c r="AY16" i="1" s="1"/>
  <c r="AT17" i="1"/>
  <c r="AU17" i="1"/>
  <c r="AV17" i="1"/>
  <c r="AW17" i="1" s="1"/>
  <c r="AX17" i="1" s="1"/>
  <c r="AY17" i="1" s="1"/>
  <c r="AT18" i="1"/>
  <c r="AU18" i="1" s="1"/>
  <c r="AV18" i="1" s="1"/>
  <c r="AW18" i="1" s="1"/>
  <c r="AX18" i="1" s="1"/>
  <c r="AY18" i="1" s="1"/>
  <c r="AT19" i="1"/>
  <c r="AU19" i="1"/>
  <c r="AV19" i="1"/>
  <c r="AW19" i="1" s="1"/>
  <c r="AX19" i="1" s="1"/>
  <c r="AY19" i="1" s="1"/>
  <c r="AT20" i="1"/>
  <c r="AU20" i="1" s="1"/>
  <c r="AV20" i="1" s="1"/>
  <c r="AW20" i="1" s="1"/>
  <c r="AX20" i="1" s="1"/>
  <c r="AY20" i="1" s="1"/>
  <c r="AT21" i="1"/>
  <c r="AU21" i="1"/>
  <c r="AV21" i="1"/>
  <c r="AW21" i="1" s="1"/>
  <c r="AX21" i="1" s="1"/>
  <c r="AY21" i="1" s="1"/>
  <c r="AT22" i="1"/>
  <c r="AU22" i="1" s="1"/>
  <c r="AV22" i="1" s="1"/>
  <c r="AW22" i="1" s="1"/>
  <c r="AX22" i="1" s="1"/>
  <c r="AY22" i="1" s="1"/>
  <c r="AT23" i="1"/>
  <c r="AU23" i="1"/>
  <c r="AV23" i="1"/>
  <c r="AW23" i="1" s="1"/>
  <c r="AX23" i="1" s="1"/>
  <c r="AY23" i="1" s="1"/>
  <c r="AT24" i="1"/>
  <c r="AU24" i="1" s="1"/>
  <c r="AV24" i="1" s="1"/>
  <c r="AW24" i="1" s="1"/>
  <c r="AX24" i="1" s="1"/>
  <c r="AY24" i="1" s="1"/>
  <c r="AT25" i="1"/>
  <c r="AU25" i="1"/>
  <c r="AV25" i="1"/>
  <c r="AW25" i="1" s="1"/>
  <c r="AX25" i="1" s="1"/>
  <c r="AY25" i="1" s="1"/>
  <c r="AT26" i="1"/>
  <c r="AU26" i="1" s="1"/>
  <c r="AV26" i="1" s="1"/>
  <c r="AW26" i="1" s="1"/>
  <c r="AX26" i="1" s="1"/>
  <c r="AY26" i="1" s="1"/>
  <c r="AT27" i="1"/>
  <c r="AU27" i="1"/>
  <c r="AV27" i="1"/>
  <c r="AW27" i="1" s="1"/>
  <c r="AX27" i="1" s="1"/>
  <c r="AY27" i="1" s="1"/>
  <c r="AT28" i="1"/>
  <c r="AU28" i="1" s="1"/>
  <c r="AV28" i="1" s="1"/>
  <c r="AW28" i="1" s="1"/>
  <c r="AX28" i="1" s="1"/>
  <c r="AY28" i="1" s="1"/>
  <c r="AT29" i="1"/>
  <c r="AU29" i="1"/>
  <c r="AV29" i="1"/>
  <c r="AW29" i="1" s="1"/>
  <c r="AX29" i="1" s="1"/>
  <c r="AY29" i="1" s="1"/>
  <c r="AT30" i="1"/>
  <c r="AU30" i="1" s="1"/>
  <c r="AV30" i="1" s="1"/>
  <c r="AW30" i="1" s="1"/>
  <c r="AX30" i="1" s="1"/>
  <c r="AY30" i="1" s="1"/>
  <c r="AT31" i="1"/>
  <c r="AU31" i="1"/>
  <c r="AV31" i="1"/>
  <c r="AW31" i="1" s="1"/>
  <c r="AX31" i="1" s="1"/>
  <c r="AY31" i="1" s="1"/>
  <c r="AT32" i="1"/>
  <c r="AU32" i="1" s="1"/>
  <c r="AV32" i="1" s="1"/>
  <c r="AW32" i="1" s="1"/>
  <c r="AX32" i="1" s="1"/>
  <c r="AY32" i="1" s="1"/>
  <c r="AT33" i="1"/>
  <c r="AU33" i="1"/>
  <c r="AV33" i="1"/>
  <c r="AW33" i="1" s="1"/>
  <c r="AX33" i="1" s="1"/>
  <c r="AY33" i="1" s="1"/>
  <c r="AT34" i="1"/>
  <c r="AU34" i="1" s="1"/>
  <c r="AV34" i="1" s="1"/>
  <c r="AW34" i="1" s="1"/>
  <c r="AX34" i="1" s="1"/>
  <c r="AY34" i="1" s="1"/>
  <c r="AT35" i="1"/>
  <c r="AU35" i="1"/>
  <c r="AV35" i="1"/>
  <c r="AW35" i="1" s="1"/>
  <c r="AX35" i="1" s="1"/>
  <c r="AY35" i="1" s="1"/>
  <c r="AT36" i="1"/>
  <c r="AU36" i="1" s="1"/>
  <c r="AV36" i="1" s="1"/>
  <c r="AW36" i="1" s="1"/>
  <c r="AX36" i="1" s="1"/>
  <c r="AY36" i="1" s="1"/>
  <c r="AT37" i="1"/>
  <c r="AU37" i="1"/>
  <c r="AV37" i="1"/>
  <c r="AW37" i="1" s="1"/>
  <c r="AX37" i="1" s="1"/>
  <c r="AY37" i="1" s="1"/>
  <c r="AT38" i="1"/>
  <c r="AU38" i="1" s="1"/>
  <c r="AV38" i="1" s="1"/>
  <c r="AW38" i="1" s="1"/>
  <c r="AX38" i="1" s="1"/>
  <c r="AY38" i="1" s="1"/>
  <c r="AT39" i="1"/>
  <c r="AU39" i="1"/>
  <c r="AV39" i="1"/>
  <c r="AW39" i="1" s="1"/>
  <c r="AX39" i="1" s="1"/>
  <c r="AY39" i="1" s="1"/>
  <c r="AT40" i="1"/>
  <c r="AU40" i="1" s="1"/>
  <c r="AV40" i="1" s="1"/>
  <c r="AW40" i="1" s="1"/>
  <c r="AX40" i="1" s="1"/>
  <c r="AY40" i="1" s="1"/>
  <c r="AT41" i="1"/>
  <c r="AU41" i="1"/>
  <c r="AV41" i="1"/>
  <c r="AW41" i="1" s="1"/>
  <c r="AX41" i="1" s="1"/>
  <c r="AY41" i="1" s="1"/>
  <c r="AT42" i="1"/>
  <c r="AU42" i="1" s="1"/>
  <c r="AV42" i="1" s="1"/>
  <c r="AW42" i="1" s="1"/>
  <c r="AX42" i="1" s="1"/>
  <c r="AY42" i="1" s="1"/>
  <c r="AT43" i="1"/>
  <c r="AU43" i="1"/>
  <c r="AV43" i="1"/>
  <c r="AW43" i="1" s="1"/>
  <c r="AX43" i="1" s="1"/>
  <c r="AY43" i="1" s="1"/>
  <c r="AT44" i="1"/>
  <c r="AU44" i="1" s="1"/>
  <c r="AV44" i="1" s="1"/>
  <c r="AW44" i="1" s="1"/>
  <c r="AX44" i="1" s="1"/>
  <c r="AY44" i="1" s="1"/>
  <c r="AT45" i="1"/>
  <c r="AU45" i="1"/>
  <c r="AV45" i="1"/>
  <c r="AW45" i="1" s="1"/>
  <c r="AX45" i="1" s="1"/>
  <c r="AY45" i="1" s="1"/>
  <c r="AT46" i="1"/>
  <c r="AU46" i="1" s="1"/>
  <c r="AV46" i="1" s="1"/>
  <c r="AW46" i="1" s="1"/>
  <c r="AX46" i="1" s="1"/>
  <c r="AY46" i="1" s="1"/>
  <c r="AT47" i="1"/>
  <c r="AU47" i="1"/>
  <c r="AV47" i="1"/>
  <c r="AW47" i="1" s="1"/>
  <c r="AX47" i="1" s="1"/>
  <c r="AY47" i="1" s="1"/>
  <c r="AT48" i="1"/>
  <c r="AU48" i="1" s="1"/>
  <c r="AV48" i="1" s="1"/>
  <c r="AW48" i="1" s="1"/>
  <c r="AX48" i="1" s="1"/>
  <c r="AY48" i="1" s="1"/>
  <c r="AT49" i="1"/>
  <c r="AU49" i="1"/>
  <c r="AV49" i="1"/>
  <c r="AW49" i="1" s="1"/>
  <c r="AX49" i="1" s="1"/>
  <c r="AT50" i="1"/>
  <c r="AU50" i="1" s="1"/>
  <c r="AV50" i="1" s="1"/>
  <c r="AW50" i="1" s="1"/>
  <c r="AT51" i="1"/>
  <c r="AU51" i="1"/>
  <c r="AV51" i="1"/>
  <c r="AT52" i="1"/>
  <c r="AO8" i="1"/>
  <c r="AP8" i="1"/>
  <c r="AQ8" i="1"/>
  <c r="AR8" i="1"/>
  <c r="AS8" i="1"/>
  <c r="AO9" i="1"/>
  <c r="AP9" i="1" s="1"/>
  <c r="AQ9" i="1" s="1"/>
  <c r="AR9" i="1" s="1"/>
  <c r="AS9" i="1" s="1"/>
  <c r="AO10" i="1"/>
  <c r="AP10" i="1" s="1"/>
  <c r="AQ10" i="1" s="1"/>
  <c r="AR10" i="1" s="1"/>
  <c r="AS10" i="1" s="1"/>
  <c r="AO11" i="1"/>
  <c r="AP11" i="1"/>
  <c r="AQ11" i="1"/>
  <c r="AR11" i="1"/>
  <c r="AS11" i="1" s="1"/>
  <c r="AO12" i="1"/>
  <c r="AP12" i="1"/>
  <c r="AQ12" i="1"/>
  <c r="AR12" i="1" s="1"/>
  <c r="AS12" i="1" s="1"/>
  <c r="AO13" i="1"/>
  <c r="AP13" i="1"/>
  <c r="AQ13" i="1"/>
  <c r="AR13" i="1"/>
  <c r="AS13" i="1"/>
  <c r="AO14" i="1"/>
  <c r="AP14" i="1" s="1"/>
  <c r="AQ14" i="1" s="1"/>
  <c r="AR14" i="1" s="1"/>
  <c r="AS14" i="1" s="1"/>
  <c r="AO15" i="1"/>
  <c r="AP15" i="1" s="1"/>
  <c r="AQ15" i="1" s="1"/>
  <c r="AR15" i="1" s="1"/>
  <c r="AS15" i="1" s="1"/>
  <c r="AO16" i="1"/>
  <c r="AP16" i="1" s="1"/>
  <c r="AQ16" i="1" s="1"/>
  <c r="AR16" i="1" s="1"/>
  <c r="AS16" i="1" s="1"/>
  <c r="AO17" i="1"/>
  <c r="AP17" i="1"/>
  <c r="AQ17" i="1" s="1"/>
  <c r="AR17" i="1" s="1"/>
  <c r="AS17" i="1" s="1"/>
  <c r="AO18" i="1"/>
  <c r="AP18" i="1"/>
  <c r="AQ18" i="1"/>
  <c r="AR18" i="1"/>
  <c r="AS18" i="1"/>
  <c r="AO19" i="1"/>
  <c r="AP19" i="1"/>
  <c r="AQ19" i="1"/>
  <c r="AR19" i="1"/>
  <c r="AS19" i="1" s="1"/>
  <c r="AO20" i="1"/>
  <c r="AP20" i="1"/>
  <c r="AQ20" i="1"/>
  <c r="AR20" i="1"/>
  <c r="AS20" i="1"/>
  <c r="AO21" i="1"/>
  <c r="AP21" i="1"/>
  <c r="AQ21" i="1"/>
  <c r="AR21" i="1"/>
  <c r="AS21" i="1"/>
  <c r="AO22" i="1"/>
  <c r="AP22" i="1" s="1"/>
  <c r="AQ22" i="1" s="1"/>
  <c r="AR22" i="1" s="1"/>
  <c r="AS22" i="1" s="1"/>
  <c r="AO23" i="1"/>
  <c r="AP23" i="1"/>
  <c r="AQ23" i="1"/>
  <c r="AR23" i="1"/>
  <c r="AS23" i="1"/>
  <c r="AO24" i="1"/>
  <c r="AP24" i="1"/>
  <c r="AQ24" i="1"/>
  <c r="AR24" i="1" s="1"/>
  <c r="AS24" i="1" s="1"/>
  <c r="AO25" i="1"/>
  <c r="AP25" i="1"/>
  <c r="AQ25" i="1"/>
  <c r="AR25" i="1"/>
  <c r="AS25" i="1"/>
  <c r="AO26" i="1"/>
  <c r="AP26" i="1"/>
  <c r="AQ26" i="1" s="1"/>
  <c r="AR26" i="1" s="1"/>
  <c r="AS26" i="1" s="1"/>
  <c r="AO27" i="1"/>
  <c r="AP27" i="1" s="1"/>
  <c r="AQ27" i="1" s="1"/>
  <c r="AR27" i="1" s="1"/>
  <c r="AS27" i="1" s="1"/>
  <c r="AO28" i="1"/>
  <c r="AP28" i="1"/>
  <c r="AQ28" i="1"/>
  <c r="AR28" i="1"/>
  <c r="AS28" i="1" s="1"/>
  <c r="AO29" i="1"/>
  <c r="AP29" i="1"/>
  <c r="AQ29" i="1" s="1"/>
  <c r="AR29" i="1" s="1"/>
  <c r="AS29" i="1" s="1"/>
  <c r="AO30" i="1"/>
  <c r="AP30" i="1"/>
  <c r="AQ30" i="1"/>
  <c r="AR30" i="1"/>
  <c r="AS30" i="1"/>
  <c r="AO31" i="1"/>
  <c r="AP31" i="1" s="1"/>
  <c r="AQ31" i="1" s="1"/>
  <c r="AR31" i="1" s="1"/>
  <c r="AS31" i="1" s="1"/>
  <c r="AO32" i="1"/>
  <c r="AP32" i="1"/>
  <c r="AQ32" i="1"/>
  <c r="AR32" i="1"/>
  <c r="AS32" i="1"/>
  <c r="AO33" i="1"/>
  <c r="AP33" i="1"/>
  <c r="AQ33" i="1"/>
  <c r="AR33" i="1" s="1"/>
  <c r="AS33" i="1" s="1"/>
  <c r="AO34" i="1"/>
  <c r="AP34" i="1" s="1"/>
  <c r="AQ34" i="1" s="1"/>
  <c r="AR34" i="1" s="1"/>
  <c r="AS34" i="1" s="1"/>
  <c r="AO35" i="1"/>
  <c r="AP35" i="1"/>
  <c r="AQ35" i="1"/>
  <c r="AR35" i="1"/>
  <c r="AS35" i="1"/>
  <c r="AO36" i="1"/>
  <c r="AP36" i="1"/>
  <c r="AQ36" i="1"/>
  <c r="AR36" i="1" s="1"/>
  <c r="AS36" i="1" s="1"/>
  <c r="AO37" i="1"/>
  <c r="AP37" i="1"/>
  <c r="AQ37" i="1"/>
  <c r="AR37" i="1"/>
  <c r="AS37" i="1"/>
  <c r="AO38" i="1"/>
  <c r="AP38" i="1"/>
  <c r="AQ38" i="1"/>
  <c r="AR38" i="1"/>
  <c r="AS38" i="1"/>
  <c r="AO39" i="1"/>
  <c r="AP39" i="1" s="1"/>
  <c r="AQ39" i="1" s="1"/>
  <c r="AR39" i="1" s="1"/>
  <c r="AS39" i="1" s="1"/>
  <c r="AO40" i="1"/>
  <c r="AP40" i="1"/>
  <c r="AQ40" i="1"/>
  <c r="AR40" i="1"/>
  <c r="AS40" i="1"/>
  <c r="AO41" i="1"/>
  <c r="AP41" i="1"/>
  <c r="AQ41" i="1" s="1"/>
  <c r="AR41" i="1" s="1"/>
  <c r="AS41" i="1" s="1"/>
  <c r="AO42" i="1"/>
  <c r="AP42" i="1"/>
  <c r="AQ42" i="1"/>
  <c r="AR42" i="1"/>
  <c r="AS42" i="1"/>
  <c r="AO43" i="1"/>
  <c r="AP43" i="1"/>
  <c r="AQ43" i="1"/>
  <c r="AR43" i="1"/>
  <c r="AS43" i="1" s="1"/>
  <c r="AO44" i="1"/>
  <c r="AP44" i="1"/>
  <c r="AQ44" i="1"/>
  <c r="AR44" i="1"/>
  <c r="AS44" i="1"/>
  <c r="AO45" i="1"/>
  <c r="AP45" i="1"/>
  <c r="AQ45" i="1"/>
  <c r="AR45" i="1"/>
  <c r="AS45" i="1"/>
  <c r="AO46" i="1"/>
  <c r="AP46" i="1" s="1"/>
  <c r="AQ46" i="1" s="1"/>
  <c r="AR46" i="1" s="1"/>
  <c r="AS46" i="1" s="1"/>
  <c r="AO47" i="1"/>
  <c r="AP47" i="1"/>
  <c r="AQ47" i="1"/>
  <c r="AR47" i="1"/>
  <c r="AS47" i="1"/>
  <c r="AO48" i="1"/>
  <c r="AP48" i="1"/>
  <c r="AQ48" i="1"/>
  <c r="AR48" i="1" s="1"/>
  <c r="AS48" i="1" s="1"/>
  <c r="AO49" i="1"/>
  <c r="AP49" i="1"/>
  <c r="AQ49" i="1"/>
  <c r="AR49" i="1"/>
  <c r="AS49" i="1"/>
  <c r="AO50" i="1"/>
  <c r="AP50" i="1"/>
  <c r="AQ50" i="1"/>
  <c r="AR50" i="1"/>
  <c r="AS50" i="1"/>
  <c r="AO51" i="1"/>
  <c r="AP51" i="1" s="1"/>
  <c r="AQ51" i="1" s="1"/>
  <c r="AR51" i="1" s="1"/>
  <c r="AS51" i="1" s="1"/>
  <c r="AO52" i="1"/>
  <c r="AP52" i="1"/>
  <c r="AQ52" i="1"/>
  <c r="AR52" i="1"/>
  <c r="AS52" i="1"/>
  <c r="AO53" i="1"/>
  <c r="AP53" i="1"/>
  <c r="AQ53" i="1" s="1"/>
  <c r="AR53" i="1" s="1"/>
  <c r="AS53" i="1" s="1"/>
  <c r="AO54" i="1"/>
  <c r="AP54" i="1"/>
  <c r="AQ54" i="1"/>
  <c r="AR54" i="1"/>
  <c r="AO55" i="1"/>
  <c r="AP55" i="1"/>
  <c r="AQ55" i="1"/>
  <c r="AO56" i="1"/>
  <c r="AG8" i="1"/>
  <c r="AH8" i="1" s="1"/>
  <c r="AI8" i="1" s="1"/>
  <c r="AJ8" i="1" s="1"/>
  <c r="AK8" i="1" s="1"/>
  <c r="AL8" i="1" s="1"/>
  <c r="AM8" i="1" s="1"/>
  <c r="AN8" i="1" s="1"/>
  <c r="AG9" i="1"/>
  <c r="AH9" i="1" s="1"/>
  <c r="AI9" i="1" s="1"/>
  <c r="AJ9" i="1" s="1"/>
  <c r="AK9" i="1" s="1"/>
  <c r="AL9" i="1" s="1"/>
  <c r="AM9" i="1" s="1"/>
  <c r="AN9" i="1" s="1"/>
  <c r="AG10" i="1"/>
  <c r="AH10" i="1"/>
  <c r="AI10" i="1"/>
  <c r="AJ10" i="1"/>
  <c r="AK10" i="1"/>
  <c r="AL10" i="1"/>
  <c r="AM10" i="1"/>
  <c r="AN10" i="1"/>
  <c r="AG11" i="1"/>
  <c r="AH11" i="1" s="1"/>
  <c r="AI11" i="1" s="1"/>
  <c r="AJ11" i="1" s="1"/>
  <c r="AK11" i="1" s="1"/>
  <c r="AL11" i="1" s="1"/>
  <c r="AM11" i="1" s="1"/>
  <c r="AN11" i="1" s="1"/>
  <c r="AG12" i="1"/>
  <c r="AH12" i="1"/>
  <c r="AI12" i="1"/>
  <c r="AJ12" i="1"/>
  <c r="AK12" i="1" s="1"/>
  <c r="AL12" i="1" s="1"/>
  <c r="AM12" i="1" s="1"/>
  <c r="AN12" i="1" s="1"/>
  <c r="AG13" i="1"/>
  <c r="AH13" i="1"/>
  <c r="AI13" i="1"/>
  <c r="AJ13" i="1"/>
  <c r="AK13" i="1"/>
  <c r="AL13" i="1"/>
  <c r="AM13" i="1"/>
  <c r="AN13" i="1"/>
  <c r="AG14" i="1"/>
  <c r="AH14" i="1" s="1"/>
  <c r="AI14" i="1" s="1"/>
  <c r="AJ14" i="1" s="1"/>
  <c r="AK14" i="1" s="1"/>
  <c r="AL14" i="1" s="1"/>
  <c r="AM14" i="1" s="1"/>
  <c r="AN14" i="1" s="1"/>
  <c r="AG15" i="1"/>
  <c r="AH15" i="1" s="1"/>
  <c r="AI15" i="1" s="1"/>
  <c r="AJ15" i="1" s="1"/>
  <c r="AK15" i="1" s="1"/>
  <c r="AL15" i="1" s="1"/>
  <c r="AM15" i="1" s="1"/>
  <c r="AN15" i="1" s="1"/>
  <c r="AG16" i="1"/>
  <c r="AH16" i="1"/>
  <c r="AI16" i="1"/>
  <c r="AJ16" i="1"/>
  <c r="AK16" i="1"/>
  <c r="AL16" i="1" s="1"/>
  <c r="AM16" i="1" s="1"/>
  <c r="AN16" i="1" s="1"/>
  <c r="AG17" i="1"/>
  <c r="AH17" i="1" s="1"/>
  <c r="AI17" i="1" s="1"/>
  <c r="AJ17" i="1" s="1"/>
  <c r="AK17" i="1" s="1"/>
  <c r="AL17" i="1" s="1"/>
  <c r="AM17" i="1" s="1"/>
  <c r="AN17" i="1" s="1"/>
  <c r="AG18" i="1"/>
  <c r="AH18" i="1"/>
  <c r="AI18" i="1"/>
  <c r="AJ18" i="1"/>
  <c r="AK18" i="1" s="1"/>
  <c r="AL18" i="1" s="1"/>
  <c r="AM18" i="1" s="1"/>
  <c r="AN18" i="1" s="1"/>
  <c r="AG19" i="1"/>
  <c r="AH19" i="1"/>
  <c r="AI19" i="1"/>
  <c r="AJ19" i="1"/>
  <c r="AK19" i="1"/>
  <c r="AL19" i="1"/>
  <c r="AM19" i="1"/>
  <c r="AN19" i="1"/>
  <c r="AG20" i="1"/>
  <c r="AH20" i="1" s="1"/>
  <c r="AI20" i="1" s="1"/>
  <c r="AJ20" i="1" s="1"/>
  <c r="AK20" i="1" s="1"/>
  <c r="AL20" i="1" s="1"/>
  <c r="AM20" i="1" s="1"/>
  <c r="AN20" i="1" s="1"/>
  <c r="AG21" i="1"/>
  <c r="AH21" i="1"/>
  <c r="AI21" i="1"/>
  <c r="AJ21" i="1"/>
  <c r="AK21" i="1" s="1"/>
  <c r="AL21" i="1" s="1"/>
  <c r="AM21" i="1" s="1"/>
  <c r="AN21" i="1" s="1"/>
  <c r="AG22" i="1"/>
  <c r="AH22" i="1"/>
  <c r="AI22" i="1"/>
  <c r="AJ22" i="1"/>
  <c r="AK22" i="1"/>
  <c r="AL22" i="1"/>
  <c r="AM22" i="1"/>
  <c r="AN22" i="1"/>
  <c r="AG23" i="1"/>
  <c r="AH23" i="1" s="1"/>
  <c r="AI23" i="1" s="1"/>
  <c r="AJ23" i="1" s="1"/>
  <c r="AK23" i="1" s="1"/>
  <c r="AL23" i="1" s="1"/>
  <c r="AM23" i="1" s="1"/>
  <c r="AN23" i="1" s="1"/>
  <c r="AG24" i="1"/>
  <c r="AH24" i="1"/>
  <c r="AI24" i="1"/>
  <c r="AJ24" i="1"/>
  <c r="AK24" i="1" s="1"/>
  <c r="AL24" i="1" s="1"/>
  <c r="AM24" i="1" s="1"/>
  <c r="AN24" i="1" s="1"/>
  <c r="AG25" i="1"/>
  <c r="AH25" i="1"/>
  <c r="AI25" i="1"/>
  <c r="AJ25" i="1"/>
  <c r="AK25" i="1"/>
  <c r="AL25" i="1"/>
  <c r="AM25" i="1"/>
  <c r="AN25" i="1"/>
  <c r="AG26" i="1"/>
  <c r="AH26" i="1" s="1"/>
  <c r="AI26" i="1" s="1"/>
  <c r="AJ26" i="1" s="1"/>
  <c r="AK26" i="1" s="1"/>
  <c r="AL26" i="1" s="1"/>
  <c r="AM26" i="1" s="1"/>
  <c r="AN26" i="1" s="1"/>
  <c r="AG27" i="1"/>
  <c r="AH27" i="1"/>
  <c r="AI27" i="1"/>
  <c r="AJ27" i="1"/>
  <c r="AK27" i="1" s="1"/>
  <c r="AL27" i="1" s="1"/>
  <c r="AM27" i="1" s="1"/>
  <c r="AN27" i="1" s="1"/>
  <c r="AG28" i="1"/>
  <c r="AH28" i="1"/>
  <c r="AI28" i="1"/>
  <c r="AJ28" i="1"/>
  <c r="AK28" i="1"/>
  <c r="AL28" i="1"/>
  <c r="AM28" i="1"/>
  <c r="AN28" i="1"/>
  <c r="AG29" i="1"/>
  <c r="AH29" i="1" s="1"/>
  <c r="AI29" i="1" s="1"/>
  <c r="AJ29" i="1" s="1"/>
  <c r="AK29" i="1" s="1"/>
  <c r="AL29" i="1" s="1"/>
  <c r="AM29" i="1" s="1"/>
  <c r="AN29" i="1" s="1"/>
  <c r="AG30" i="1"/>
  <c r="AH30" i="1"/>
  <c r="AI30" i="1"/>
  <c r="AJ30" i="1"/>
  <c r="AK30" i="1" s="1"/>
  <c r="AL30" i="1" s="1"/>
  <c r="AM30" i="1" s="1"/>
  <c r="AN30" i="1" s="1"/>
  <c r="AG31" i="1"/>
  <c r="AH31" i="1"/>
  <c r="AI31" i="1"/>
  <c r="AJ31" i="1"/>
  <c r="AK31" i="1"/>
  <c r="AL31" i="1"/>
  <c r="AM31" i="1"/>
  <c r="AN31" i="1"/>
  <c r="AG32" i="1"/>
  <c r="AH32" i="1" s="1"/>
  <c r="AI32" i="1" s="1"/>
  <c r="AJ32" i="1" s="1"/>
  <c r="AK32" i="1" s="1"/>
  <c r="AL32" i="1" s="1"/>
  <c r="AM32" i="1" s="1"/>
  <c r="AN32" i="1" s="1"/>
  <c r="AG33" i="1"/>
  <c r="AH33" i="1"/>
  <c r="AI33" i="1"/>
  <c r="AJ33" i="1"/>
  <c r="AK33" i="1" s="1"/>
  <c r="AL33" i="1" s="1"/>
  <c r="AM33" i="1" s="1"/>
  <c r="AN33" i="1" s="1"/>
  <c r="AG34" i="1"/>
  <c r="AH34" i="1"/>
  <c r="AI34" i="1"/>
  <c r="AJ34" i="1"/>
  <c r="AK34" i="1"/>
  <c r="AL34" i="1"/>
  <c r="AM34" i="1"/>
  <c r="AN34" i="1"/>
  <c r="AG35" i="1"/>
  <c r="AH35" i="1" s="1"/>
  <c r="AI35" i="1" s="1"/>
  <c r="AJ35" i="1" s="1"/>
  <c r="AK35" i="1" s="1"/>
  <c r="AL35" i="1" s="1"/>
  <c r="AM35" i="1" s="1"/>
  <c r="AN35" i="1" s="1"/>
  <c r="AG36" i="1"/>
  <c r="AH36" i="1"/>
  <c r="AI36" i="1"/>
  <c r="AJ36" i="1"/>
  <c r="AK36" i="1" s="1"/>
  <c r="AL36" i="1" s="1"/>
  <c r="AM36" i="1" s="1"/>
  <c r="AN36" i="1" s="1"/>
  <c r="AG37" i="1"/>
  <c r="AH37" i="1"/>
  <c r="AI37" i="1"/>
  <c r="AJ37" i="1"/>
  <c r="AK37" i="1"/>
  <c r="AL37" i="1"/>
  <c r="AM37" i="1"/>
  <c r="AN37" i="1"/>
  <c r="AG38" i="1"/>
  <c r="AH38" i="1" s="1"/>
  <c r="AI38" i="1" s="1"/>
  <c r="AJ38" i="1" s="1"/>
  <c r="AK38" i="1" s="1"/>
  <c r="AL38" i="1" s="1"/>
  <c r="AM38" i="1" s="1"/>
  <c r="AN38" i="1" s="1"/>
  <c r="AG39" i="1"/>
  <c r="AH39" i="1"/>
  <c r="AI39" i="1"/>
  <c r="AJ39" i="1"/>
  <c r="AK39" i="1" s="1"/>
  <c r="AL39" i="1" s="1"/>
  <c r="AM39" i="1" s="1"/>
  <c r="AN39" i="1" s="1"/>
  <c r="AG40" i="1"/>
  <c r="AH40" i="1"/>
  <c r="AI40" i="1"/>
  <c r="AJ40" i="1"/>
  <c r="AK40" i="1"/>
  <c r="AL40" i="1"/>
  <c r="AM40" i="1"/>
  <c r="AN40" i="1"/>
  <c r="AG41" i="1"/>
  <c r="AH41" i="1" s="1"/>
  <c r="AI41" i="1" s="1"/>
  <c r="AJ41" i="1" s="1"/>
  <c r="AK41" i="1" s="1"/>
  <c r="AL41" i="1" s="1"/>
  <c r="AM41" i="1" s="1"/>
  <c r="AN41" i="1" s="1"/>
  <c r="AG42" i="1"/>
  <c r="AH42" i="1"/>
  <c r="AI42" i="1"/>
  <c r="AJ42" i="1"/>
  <c r="AK42" i="1" s="1"/>
  <c r="AL42" i="1" s="1"/>
  <c r="AM42" i="1" s="1"/>
  <c r="AN42" i="1" s="1"/>
  <c r="AG43" i="1"/>
  <c r="AH43" i="1"/>
  <c r="AI43" i="1"/>
  <c r="AJ43" i="1"/>
  <c r="AK43" i="1"/>
  <c r="AL43" i="1"/>
  <c r="AM43" i="1"/>
  <c r="AN43" i="1"/>
  <c r="AG44" i="1"/>
  <c r="AH44" i="1" s="1"/>
  <c r="AI44" i="1" s="1"/>
  <c r="AJ44" i="1" s="1"/>
  <c r="AK44" i="1" s="1"/>
  <c r="AL44" i="1" s="1"/>
  <c r="AM44" i="1" s="1"/>
  <c r="AN44" i="1" s="1"/>
  <c r="AG45" i="1"/>
  <c r="AH45" i="1"/>
  <c r="AI45" i="1"/>
  <c r="AJ45" i="1"/>
  <c r="AK45" i="1" s="1"/>
  <c r="AL45" i="1" s="1"/>
  <c r="AM45" i="1" s="1"/>
  <c r="AN45" i="1" s="1"/>
  <c r="AG46" i="1"/>
  <c r="AH46" i="1"/>
  <c r="AI46" i="1"/>
  <c r="AJ46" i="1"/>
  <c r="AK46" i="1"/>
  <c r="AL46" i="1"/>
  <c r="AM46" i="1"/>
  <c r="AN46" i="1"/>
  <c r="AG47" i="1"/>
  <c r="AH47" i="1" s="1"/>
  <c r="AI47" i="1" s="1"/>
  <c r="AJ47" i="1" s="1"/>
  <c r="AK47" i="1" s="1"/>
  <c r="AL47" i="1" s="1"/>
  <c r="AM47" i="1" s="1"/>
  <c r="AN47" i="1" s="1"/>
  <c r="AG48" i="1"/>
  <c r="AH48" i="1"/>
  <c r="AI48" i="1"/>
  <c r="AJ48" i="1"/>
  <c r="AK48" i="1" s="1"/>
  <c r="AL48" i="1" s="1"/>
  <c r="AM48" i="1" s="1"/>
  <c r="AN48" i="1" s="1"/>
  <c r="AG49" i="1"/>
  <c r="AH49" i="1"/>
  <c r="AI49" i="1"/>
  <c r="AJ49" i="1"/>
  <c r="AK49" i="1"/>
  <c r="AL49" i="1"/>
  <c r="AM49" i="1"/>
  <c r="AN49" i="1"/>
  <c r="AG50" i="1"/>
  <c r="AH50" i="1" s="1"/>
  <c r="AI50" i="1" s="1"/>
  <c r="AJ50" i="1" s="1"/>
  <c r="AK50" i="1" s="1"/>
  <c r="AL50" i="1" s="1"/>
  <c r="AM50" i="1" s="1"/>
  <c r="AN50" i="1" s="1"/>
  <c r="AG51" i="1"/>
  <c r="AH51" i="1"/>
  <c r="AI51" i="1"/>
  <c r="AJ51" i="1"/>
  <c r="AK51" i="1" s="1"/>
  <c r="AL51" i="1" s="1"/>
  <c r="AM51" i="1" s="1"/>
  <c r="AN51" i="1" s="1"/>
  <c r="AG52" i="1"/>
  <c r="AH52" i="1"/>
  <c r="AI52" i="1"/>
  <c r="AJ52" i="1"/>
  <c r="AK52" i="1"/>
  <c r="AL52" i="1"/>
  <c r="AM52" i="1"/>
  <c r="AN52" i="1"/>
  <c r="AG53" i="1"/>
  <c r="AH53" i="1" s="1"/>
  <c r="AI53" i="1" s="1"/>
  <c r="AJ53" i="1" s="1"/>
  <c r="AK53" i="1" s="1"/>
  <c r="AL53" i="1" s="1"/>
  <c r="AM53" i="1" s="1"/>
  <c r="AN53" i="1" s="1"/>
  <c r="AG54" i="1"/>
  <c r="AH54" i="1"/>
  <c r="AI54" i="1"/>
  <c r="AJ54" i="1"/>
  <c r="AK54" i="1" s="1"/>
  <c r="AL54" i="1" s="1"/>
  <c r="AM54" i="1" s="1"/>
  <c r="AN54" i="1" s="1"/>
  <c r="AG55" i="1"/>
  <c r="AH55" i="1"/>
  <c r="AI55" i="1"/>
  <c r="AJ55" i="1"/>
  <c r="AK55" i="1"/>
  <c r="AL55" i="1"/>
  <c r="AM55" i="1"/>
  <c r="AN55" i="1"/>
  <c r="AG56" i="1"/>
  <c r="AH56" i="1" s="1"/>
  <c r="AI56" i="1" s="1"/>
  <c r="AJ56" i="1" s="1"/>
  <c r="AK56" i="1" s="1"/>
  <c r="AL56" i="1" s="1"/>
  <c r="AM56" i="1" s="1"/>
  <c r="AN56" i="1" s="1"/>
  <c r="AG57" i="1"/>
  <c r="AH57" i="1"/>
  <c r="AI57" i="1"/>
  <c r="AJ57" i="1"/>
  <c r="AK57" i="1" s="1"/>
  <c r="AL57" i="1" s="1"/>
  <c r="AM57" i="1" s="1"/>
  <c r="AN57" i="1" s="1"/>
  <c r="AG58" i="1"/>
  <c r="AH58" i="1"/>
  <c r="AI58" i="1"/>
  <c r="AJ58" i="1"/>
  <c r="AK58" i="1"/>
  <c r="AL58" i="1"/>
  <c r="AM58" i="1"/>
  <c r="D8" i="1"/>
  <c r="E8" i="1" s="1"/>
  <c r="F8" i="1" s="1"/>
  <c r="G8" i="1" s="1"/>
  <c r="H8" i="1" s="1"/>
  <c r="I8" i="1" s="1"/>
  <c r="J8" i="1" s="1"/>
  <c r="K8" i="1" s="1"/>
  <c r="L8" i="1" s="1"/>
  <c r="M8" i="1"/>
  <c r="N8" i="1"/>
  <c r="O8" i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D9" i="1"/>
  <c r="E9" i="1"/>
  <c r="F9" i="1"/>
  <c r="G9" i="1" s="1"/>
  <c r="H9" i="1" s="1"/>
  <c r="I9" i="1" s="1"/>
  <c r="J9" i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D10" i="1"/>
  <c r="E10" i="1"/>
  <c r="F10" i="1" s="1"/>
  <c r="G10" i="1" s="1"/>
  <c r="H10" i="1" s="1"/>
  <c r="I10" i="1"/>
  <c r="J10" i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D11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/>
  <c r="X11" i="1" s="1"/>
  <c r="Y11" i="1" s="1"/>
  <c r="Z11" i="1" s="1"/>
  <c r="AA11" i="1" s="1"/>
  <c r="AB11" i="1" s="1"/>
  <c r="AC11" i="1" s="1"/>
  <c r="AD11" i="1" s="1"/>
  <c r="AE11" i="1" s="1"/>
  <c r="AF11" i="1" s="1"/>
  <c r="D12" i="1"/>
  <c r="E12" i="1"/>
  <c r="F12" i="1"/>
  <c r="G12" i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D13" i="1"/>
  <c r="E13" i="1"/>
  <c r="F13" i="1"/>
  <c r="G13" i="1"/>
  <c r="H13" i="1"/>
  <c r="I13" i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D14" i="1"/>
  <c r="E14" i="1" s="1"/>
  <c r="F14" i="1" s="1"/>
  <c r="G14" i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D15" i="1"/>
  <c r="E15" i="1" s="1"/>
  <c r="F15" i="1" s="1"/>
  <c r="G15" i="1" s="1"/>
  <c r="H15" i="1" s="1"/>
  <c r="I15" i="1" s="1"/>
  <c r="J15" i="1" s="1"/>
  <c r="K15" i="1"/>
  <c r="L15" i="1"/>
  <c r="M15" i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D16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/>
  <c r="X16" i="1" s="1"/>
  <c r="Y16" i="1" s="1"/>
  <c r="Z16" i="1" s="1"/>
  <c r="AA16" i="1" s="1"/>
  <c r="AB16" i="1" s="1"/>
  <c r="AC16" i="1" s="1"/>
  <c r="AD16" i="1" s="1"/>
  <c r="AE16" i="1" s="1"/>
  <c r="AF16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D18" i="1"/>
  <c r="E18" i="1"/>
  <c r="F18" i="1"/>
  <c r="G18" i="1"/>
  <c r="H18" i="1"/>
  <c r="I18" i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/>
  <c r="AE18" i="1" s="1"/>
  <c r="AF18" i="1" s="1"/>
  <c r="D19" i="1"/>
  <c r="E19" i="1"/>
  <c r="F19" i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D20" i="1"/>
  <c r="E20" i="1" s="1"/>
  <c r="F20" i="1" s="1"/>
  <c r="G20" i="1"/>
  <c r="H20" i="1"/>
  <c r="I20" i="1"/>
  <c r="J20" i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/>
  <c r="AF20" i="1" s="1"/>
  <c r="D21" i="1"/>
  <c r="E21" i="1"/>
  <c r="F21" i="1" s="1"/>
  <c r="G21" i="1" s="1"/>
  <c r="H21" i="1" s="1"/>
  <c r="I21" i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D22" i="1"/>
  <c r="E22" i="1"/>
  <c r="F22" i="1" s="1"/>
  <c r="G22" i="1" s="1"/>
  <c r="H22" i="1" s="1"/>
  <c r="I22" i="1"/>
  <c r="J22" i="1" s="1"/>
  <c r="K22" i="1" s="1"/>
  <c r="L22" i="1" s="1"/>
  <c r="M22" i="1"/>
  <c r="N22" i="1"/>
  <c r="O22" i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D23" i="1"/>
  <c r="E23" i="1"/>
  <c r="F23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D24" i="1"/>
  <c r="E24" i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D25" i="1"/>
  <c r="E25" i="1"/>
  <c r="F25" i="1"/>
  <c r="G25" i="1"/>
  <c r="H25" i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D26" i="1"/>
  <c r="E26" i="1"/>
  <c r="F26" i="1"/>
  <c r="G26" i="1" s="1"/>
  <c r="H26" i="1" s="1"/>
  <c r="I26" i="1" s="1"/>
  <c r="J26" i="1" s="1"/>
  <c r="K26" i="1" s="1"/>
  <c r="L26" i="1" s="1"/>
  <c r="M26" i="1" s="1"/>
  <c r="N26" i="1" s="1"/>
  <c r="O26" i="1"/>
  <c r="P26" i="1"/>
  <c r="Q26" i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D27" i="1"/>
  <c r="E27" i="1" s="1"/>
  <c r="F27" i="1" s="1"/>
  <c r="G27" i="1" s="1"/>
  <c r="H27" i="1" s="1"/>
  <c r="I27" i="1" s="1"/>
  <c r="J27" i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D28" i="1"/>
  <c r="E28" i="1"/>
  <c r="F28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/>
  <c r="T28" i="1"/>
  <c r="U28" i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D29" i="1"/>
  <c r="E29" i="1"/>
  <c r="F29" i="1"/>
  <c r="G29" i="1" s="1"/>
  <c r="H29" i="1" s="1"/>
  <c r="I29" i="1" s="1"/>
  <c r="J29" i="1"/>
  <c r="K29" i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D30" i="1"/>
  <c r="E30" i="1"/>
  <c r="F30" i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/>
  <c r="X30" i="1"/>
  <c r="Y30" i="1"/>
  <c r="Z30" i="1" s="1"/>
  <c r="AA30" i="1" s="1"/>
  <c r="AB30" i="1" s="1"/>
  <c r="AC30" i="1" s="1"/>
  <c r="AD30" i="1" s="1"/>
  <c r="AE30" i="1" s="1"/>
  <c r="AF30" i="1" s="1"/>
  <c r="D31" i="1"/>
  <c r="E31" i="1"/>
  <c r="F31" i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D32" i="1"/>
  <c r="E32" i="1" s="1"/>
  <c r="F32" i="1"/>
  <c r="G32" i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D33" i="1"/>
  <c r="E33" i="1"/>
  <c r="F33" i="1"/>
  <c r="G33" i="1" s="1"/>
  <c r="H33" i="1" s="1"/>
  <c r="I33" i="1" s="1"/>
  <c r="J33" i="1" s="1"/>
  <c r="K33" i="1" s="1"/>
  <c r="L33" i="1" s="1"/>
  <c r="M33" i="1" s="1"/>
  <c r="N33" i="1"/>
  <c r="O33" i="1" s="1"/>
  <c r="P33" i="1" s="1"/>
  <c r="Q33" i="1" s="1"/>
  <c r="R33" i="1"/>
  <c r="S33" i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D34" i="1"/>
  <c r="E34" i="1"/>
  <c r="F34" i="1" s="1"/>
  <c r="G34" i="1" s="1"/>
  <c r="H34" i="1"/>
  <c r="I34" i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/>
  <c r="X34" i="1"/>
  <c r="Y34" i="1" s="1"/>
  <c r="Z34" i="1" s="1"/>
  <c r="AA34" i="1" s="1"/>
  <c r="AB34" i="1" s="1"/>
  <c r="AC34" i="1" s="1"/>
  <c r="AD34" i="1" s="1"/>
  <c r="AE34" i="1" s="1"/>
  <c r="AF34" i="1" s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D36" i="1"/>
  <c r="E36" i="1"/>
  <c r="F36" i="1"/>
  <c r="G36" i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D37" i="1"/>
  <c r="E37" i="1"/>
  <c r="F37" i="1" s="1"/>
  <c r="G37" i="1" s="1"/>
  <c r="H37" i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/>
  <c r="W37" i="1"/>
  <c r="X37" i="1"/>
  <c r="Y37" i="1" s="1"/>
  <c r="Z37" i="1" s="1"/>
  <c r="AA37" i="1" s="1"/>
  <c r="AB37" i="1" s="1"/>
  <c r="AC37" i="1" s="1"/>
  <c r="AD37" i="1" s="1"/>
  <c r="AE37" i="1" s="1"/>
  <c r="AF37" i="1" s="1"/>
  <c r="D38" i="1"/>
  <c r="E38" i="1"/>
  <c r="F38" i="1"/>
  <c r="G38" i="1"/>
  <c r="H38" i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D39" i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/>
  <c r="P39" i="1"/>
  <c r="Q39" i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D40" i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D41" i="1"/>
  <c r="E41" i="1"/>
  <c r="F41" i="1" s="1"/>
  <c r="G41" i="1" s="1"/>
  <c r="H41" i="1" s="1"/>
  <c r="I41" i="1" s="1"/>
  <c r="J41" i="1"/>
  <c r="K41" i="1"/>
  <c r="L41" i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/>
  <c r="AA41" i="1" s="1"/>
  <c r="AB41" i="1" s="1"/>
  <c r="AC41" i="1" s="1"/>
  <c r="AD41" i="1" s="1"/>
  <c r="AE41" i="1" s="1"/>
  <c r="AF41" i="1" s="1"/>
  <c r="D42" i="1"/>
  <c r="E42" i="1" s="1"/>
  <c r="F42" i="1" s="1"/>
  <c r="G42" i="1" s="1"/>
  <c r="H42" i="1" s="1"/>
  <c r="I42" i="1" s="1"/>
  <c r="J42" i="1" s="1"/>
  <c r="K42" i="1" s="1"/>
  <c r="L42" i="1"/>
  <c r="M42" i="1"/>
  <c r="N42" i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/>
  <c r="AD42" i="1" s="1"/>
  <c r="AE42" i="1" s="1"/>
  <c r="AF42" i="1" s="1"/>
  <c r="D43" i="1"/>
  <c r="E43" i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D44" i="1"/>
  <c r="E44" i="1" s="1"/>
  <c r="F44" i="1"/>
  <c r="G44" i="1"/>
  <c r="H44" i="1"/>
  <c r="I44" i="1"/>
  <c r="J44" i="1" s="1"/>
  <c r="K44" i="1" s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/>
  <c r="W44" i="1" s="1"/>
  <c r="X44" i="1" s="1"/>
  <c r="Y44" i="1" s="1"/>
  <c r="Z44" i="1"/>
  <c r="AA44" i="1"/>
  <c r="AB44" i="1" s="1"/>
  <c r="AC44" i="1" s="1"/>
  <c r="AD44" i="1" s="1"/>
  <c r="AE44" i="1" s="1"/>
  <c r="AF44" i="1" s="1"/>
  <c r="D45" i="1"/>
  <c r="E45" i="1"/>
  <c r="F45" i="1" s="1"/>
  <c r="G45" i="1" s="1"/>
  <c r="H45" i="1" s="1"/>
  <c r="I45" i="1"/>
  <c r="J45" i="1" s="1"/>
  <c r="K45" i="1"/>
  <c r="L45" i="1" s="1"/>
  <c r="M45" i="1" s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D46" i="1"/>
  <c r="E46" i="1"/>
  <c r="F46" i="1"/>
  <c r="G46" i="1" s="1"/>
  <c r="H46" i="1" s="1"/>
  <c r="I46" i="1" s="1"/>
  <c r="J46" i="1" s="1"/>
  <c r="K46" i="1" s="1"/>
  <c r="L46" i="1"/>
  <c r="M46" i="1" s="1"/>
  <c r="N46" i="1" s="1"/>
  <c r="O46" i="1" s="1"/>
  <c r="P46" i="1"/>
  <c r="Q46" i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/>
  <c r="AE46" i="1" s="1"/>
  <c r="AF46" i="1" s="1"/>
  <c r="D47" i="1"/>
  <c r="E47" i="1"/>
  <c r="F47" i="1"/>
  <c r="G47" i="1"/>
  <c r="H47" i="1" s="1"/>
  <c r="I47" i="1" s="1"/>
  <c r="J47" i="1" s="1"/>
  <c r="K47" i="1" s="1"/>
  <c r="L47" i="1" s="1"/>
  <c r="M47" i="1" s="1"/>
  <c r="N47" i="1" s="1"/>
  <c r="O47" i="1" s="1"/>
  <c r="P47" i="1"/>
  <c r="Q47" i="1"/>
  <c r="R47" i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/>
  <c r="AF47" i="1" s="1"/>
  <c r="D48" i="1"/>
  <c r="E48" i="1"/>
  <c r="F48" i="1"/>
  <c r="G48" i="1"/>
  <c r="H48" i="1"/>
  <c r="I48" i="1"/>
  <c r="J48" i="1" s="1"/>
  <c r="K48" i="1" s="1"/>
  <c r="L48" i="1" s="1"/>
  <c r="M48" i="1" s="1"/>
  <c r="N48" i="1" s="1"/>
  <c r="O48" i="1" s="1"/>
  <c r="P48" i="1" s="1"/>
  <c r="Q48" i="1" s="1"/>
  <c r="R48" i="1"/>
  <c r="S48" i="1"/>
  <c r="T48" i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D49" i="1"/>
  <c r="E49" i="1"/>
  <c r="F49" i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/>
  <c r="T49" i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D50" i="1"/>
  <c r="E50" i="1" s="1"/>
  <c r="F50" i="1" s="1"/>
  <c r="G50" i="1" s="1"/>
  <c r="H50" i="1"/>
  <c r="I50" i="1"/>
  <c r="J50" i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V50" i="1" s="1"/>
  <c r="W50" i="1"/>
  <c r="X50" i="1"/>
  <c r="Y50" i="1"/>
  <c r="Z50" i="1" s="1"/>
  <c r="AA50" i="1" s="1"/>
  <c r="AB50" i="1" s="1"/>
  <c r="AC50" i="1" s="1"/>
  <c r="AD50" i="1" s="1"/>
  <c r="AE50" i="1" s="1"/>
  <c r="AF50" i="1" s="1"/>
  <c r="D51" i="1"/>
  <c r="E51" i="1" s="1"/>
  <c r="F51" i="1" s="1"/>
  <c r="G51" i="1" s="1"/>
  <c r="H51" i="1" s="1"/>
  <c r="I51" i="1"/>
  <c r="J51" i="1"/>
  <c r="K51" i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D52" i="1"/>
  <c r="E52" i="1" s="1"/>
  <c r="F52" i="1" s="1"/>
  <c r="G52" i="1" s="1"/>
  <c r="H52" i="1" s="1"/>
  <c r="I52" i="1" s="1"/>
  <c r="J52" i="1"/>
  <c r="K52" i="1"/>
  <c r="L52" i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/>
  <c r="X52" i="1"/>
  <c r="Y52" i="1"/>
  <c r="Z52" i="1" s="1"/>
  <c r="AA52" i="1" s="1"/>
  <c r="AB52" i="1" s="1"/>
  <c r="AC52" i="1" s="1"/>
  <c r="AD52" i="1" s="1"/>
  <c r="AE52" i="1" s="1"/>
  <c r="AF52" i="1" s="1"/>
  <c r="D53" i="1"/>
  <c r="E53" i="1"/>
  <c r="F53" i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D54" i="1"/>
  <c r="E54" i="1"/>
  <c r="F54" i="1"/>
  <c r="G54" i="1" s="1"/>
  <c r="H54" i="1" s="1"/>
  <c r="I54" i="1" s="1"/>
  <c r="J54" i="1" s="1"/>
  <c r="K54" i="1" s="1"/>
  <c r="L54" i="1" s="1"/>
  <c r="M54" i="1" s="1"/>
  <c r="N54" i="1" s="1"/>
  <c r="O54" i="1" s="1"/>
  <c r="P54" i="1"/>
  <c r="Q54" i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D55" i="1"/>
  <c r="E55" i="1" s="1"/>
  <c r="F55" i="1"/>
  <c r="G55" i="1"/>
  <c r="H55" i="1"/>
  <c r="I55" i="1" s="1"/>
  <c r="J55" i="1" s="1"/>
  <c r="K55" i="1" s="1"/>
  <c r="L55" i="1" s="1"/>
  <c r="M55" i="1"/>
  <c r="N55" i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D56" i="1"/>
  <c r="E56" i="1"/>
  <c r="F56" i="1" s="1"/>
  <c r="G56" i="1" s="1"/>
  <c r="H56" i="1" s="1"/>
  <c r="I56" i="1" s="1"/>
  <c r="J56" i="1"/>
  <c r="K56" i="1"/>
  <c r="L56" i="1" s="1"/>
  <c r="M56" i="1"/>
  <c r="N56" i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D57" i="1"/>
  <c r="E57" i="1" s="1"/>
  <c r="F57" i="1" s="1"/>
  <c r="G57" i="1" s="1"/>
  <c r="H57" i="1"/>
  <c r="I57" i="1"/>
  <c r="J57" i="1"/>
  <c r="K57" i="1"/>
  <c r="L57" i="1" s="1"/>
  <c r="M57" i="1" s="1"/>
  <c r="N57" i="1" s="1"/>
  <c r="O57" i="1" s="1"/>
  <c r="P57" i="1" s="1"/>
  <c r="Q57" i="1" s="1"/>
  <c r="R57" i="1" s="1"/>
  <c r="S57" i="1" s="1"/>
  <c r="T57" i="1" s="1"/>
  <c r="U57" i="1"/>
  <c r="V57" i="1"/>
  <c r="W57" i="1"/>
  <c r="X57" i="1" s="1"/>
  <c r="Y57" i="1" s="1"/>
  <c r="Z57" i="1" s="1"/>
  <c r="AA57" i="1" s="1"/>
  <c r="AB57" i="1" s="1"/>
  <c r="AC57" i="1" s="1"/>
  <c r="AD57" i="1" s="1"/>
  <c r="AE57" i="1" s="1"/>
  <c r="AF57" i="1" s="1"/>
  <c r="D58" i="1"/>
  <c r="E58" i="1"/>
  <c r="F58" i="1"/>
  <c r="G58" i="1"/>
  <c r="H58" i="1"/>
  <c r="I58" i="1" s="1"/>
  <c r="J58" i="1" s="1"/>
  <c r="K58" i="1" s="1"/>
  <c r="L58" i="1" s="1"/>
  <c r="M58" i="1" s="1"/>
  <c r="N58" i="1" s="1"/>
  <c r="O58" i="1" s="1"/>
  <c r="P58" i="1" s="1"/>
  <c r="Q58" i="1" s="1"/>
  <c r="R58" i="1"/>
  <c r="S58" i="1"/>
  <c r="T58" i="1"/>
  <c r="U58" i="1"/>
  <c r="V58" i="1" s="1"/>
  <c r="W58" i="1" s="1"/>
  <c r="X58" i="1" s="1"/>
  <c r="Y58" i="1" s="1"/>
  <c r="Z58" i="1" s="1"/>
  <c r="AA58" i="1" s="1"/>
  <c r="AB58" i="1" s="1"/>
  <c r="AC58" i="1" s="1"/>
  <c r="AD58" i="1" s="1"/>
  <c r="AE58" i="1"/>
  <c r="AF58" i="1"/>
  <c r="C58" i="1"/>
  <c r="C57" i="1"/>
  <c r="C56" i="1"/>
  <c r="C55" i="1"/>
  <c r="C54" i="1"/>
  <c r="C53" i="1"/>
  <c r="C52" i="1"/>
  <c r="C51" i="1"/>
  <c r="C50" i="1"/>
  <c r="C49" i="1"/>
  <c r="C48" i="1"/>
  <c r="C47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0" i="1"/>
  <c r="C9" i="1"/>
  <c r="C8" i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8" i="1"/>
  <c r="B9" i="1"/>
</calcChain>
</file>

<file path=xl/sharedStrings.xml><?xml version="1.0" encoding="utf-8"?>
<sst xmlns="http://schemas.openxmlformats.org/spreadsheetml/2006/main" count="12" uniqueCount="7">
  <si>
    <t>FALLOS</t>
  </si>
  <si>
    <t>BLANCAS</t>
  </si>
  <si>
    <t>https://www.jdoposicionesdejusticia.es/</t>
  </si>
  <si>
    <t>CALCULA NOTA SUPUESTO PRACTICO AUXILIO JUDICIAL</t>
  </si>
  <si>
    <t>CALCULA NOTA TEST 100 PREGUNTAS AUXILIO JUDICIAL</t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</si>
  <si>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"SUPUESTO PRÁCTICO AUXILIO" </t>
    </r>
    <r>
      <rPr>
        <b/>
        <sz val="15"/>
        <color theme="1"/>
        <rFont val="Calibri"/>
        <family val="2"/>
        <scheme val="minor"/>
      </rPr>
      <t>PARA CALCULAR LA NOTA DE DICHO EJERCICIO)</t>
    </r>
  </si>
  <si>
    <r>
      <t xml:space="preserve">(PINCHA EN LA </t>
    </r>
    <r>
      <rPr>
        <b/>
        <i/>
        <u/>
        <sz val="15"/>
        <color theme="9"/>
        <rFont val="Calibri (Cuerpo)"/>
      </rPr>
      <t xml:space="preserve">PESTAÑA INFERIOR "TEST 100 PREGUNTAS AUXILIO" </t>
    </r>
    <r>
      <rPr>
        <b/>
        <sz val="15"/>
        <color theme="1"/>
        <rFont val="Calibri"/>
        <family val="2"/>
        <scheme val="minor"/>
      </rPr>
      <t>PARA CALCULAR LA NOTA DE DICHO EJERCICIO)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</si>
</sst>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22"/>
      <color theme="1"/>
      <name val="Calibri (Cuerpo)"/>
    </font>
    <font>
      <sz val="12"/>
      <color rgb="FF000000"/>
      <name val="Calibri"/>
      <family val="2"/>
      <scheme val="minor"/>
    </font>
    <font>
      <b/>
      <i/>
      <u/>
      <sz val="15"/>
      <color theme="9"/>
      <name val="Calibri (Cuerpo)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0" fontId="10" fillId="4" borderId="0" xfId="0" applyFont="1" applyFill="1"/>
    <xf numFmtId="0" fontId="9" fillId="4" borderId="0" xfId="0" applyFont="1" applyFill="1"/>
    <xf numFmtId="0" fontId="8" fillId="4" borderId="0" xfId="0" applyFont="1" applyFill="1"/>
    <xf numFmtId="0" fontId="11" fillId="4" borderId="0" xfId="0" applyFont="1" applyFill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2</xdr:row>
      <xdr:rowOff>25400</xdr:rowOff>
    </xdr:from>
    <xdr:to>
      <xdr:col>8</xdr:col>
      <xdr:colOff>342901</xdr:colOff>
      <xdr:row>3</xdr:row>
      <xdr:rowOff>292100</xdr:rowOff>
    </xdr:to>
    <xdr:pic>
      <xdr:nvPicPr>
        <xdr:cNvPr id="2" name="Imagen 1" descr="HORIZONTAL 2t">
          <a:extLst>
            <a:ext uri="{FF2B5EF4-FFF2-40B4-BE49-F238E27FC236}">
              <a16:creationId xmlns:a16="http://schemas.microsoft.com/office/drawing/2014/main" id="{53A213D1-841E-5144-8B93-C25BFCADB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6900" y="762000"/>
          <a:ext cx="1651000" cy="635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342900</xdr:colOff>
      <xdr:row>60</xdr:row>
      <xdr:rowOff>25400</xdr:rowOff>
    </xdr:from>
    <xdr:ext cx="1649691" cy="633298"/>
    <xdr:pic>
      <xdr:nvPicPr>
        <xdr:cNvPr id="3" name="Imagen 2" descr="HORIZONTAL 2t">
          <a:extLst>
            <a:ext uri="{FF2B5EF4-FFF2-40B4-BE49-F238E27FC236}">
              <a16:creationId xmlns:a16="http://schemas.microsoft.com/office/drawing/2014/main" id="{37F8DC0D-6133-D643-A617-9CEB944D9A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663" y="758596"/>
          <a:ext cx="1649691" cy="6332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546100</xdr:colOff>
      <xdr:row>29</xdr:row>
      <xdr:rowOff>0</xdr:rowOff>
    </xdr:from>
    <xdr:to>
      <xdr:col>4</xdr:col>
      <xdr:colOff>368299</xdr:colOff>
      <xdr:row>31</xdr:row>
      <xdr:rowOff>177801</xdr:rowOff>
    </xdr:to>
    <xdr:pic>
      <xdr:nvPicPr>
        <xdr:cNvPr id="3" name="Imagen 2" descr="HORIZONTAL 2t">
          <a:extLst>
            <a:ext uri="{FF2B5EF4-FFF2-40B4-BE49-F238E27FC236}">
              <a16:creationId xmlns:a16="http://schemas.microsoft.com/office/drawing/2014/main" id="{C5213618-C004-CB43-BC50-C0AC35B30C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4323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520700</xdr:colOff>
      <xdr:row>2</xdr:row>
      <xdr:rowOff>127000</xdr:rowOff>
    </xdr:from>
    <xdr:to>
      <xdr:col>8</xdr:col>
      <xdr:colOff>342900</xdr:colOff>
      <xdr:row>3</xdr:row>
      <xdr:rowOff>342900</xdr:rowOff>
    </xdr:to>
    <xdr:pic>
      <xdr:nvPicPr>
        <xdr:cNvPr id="5" name="Imagen 4" descr="HORIZONTAL 2t">
          <a:extLst>
            <a:ext uri="{FF2B5EF4-FFF2-40B4-BE49-F238E27FC236}">
              <a16:creationId xmlns:a16="http://schemas.microsoft.com/office/drawing/2014/main" id="{87D03D40-EB1C-194D-8620-785D8E2C13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2700" y="863600"/>
          <a:ext cx="1473200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jdoposicionesdejusticia.es/" TargetMode="External"/><Relationship Id="rId1" Type="http://schemas.openxmlformats.org/officeDocument/2006/relationships/hyperlink" Target="https://www.jdoposicionesdejusticia.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jdoposicionesdejusticia.es/" TargetMode="External"/><Relationship Id="rId1" Type="http://schemas.openxmlformats.org/officeDocument/2006/relationships/hyperlink" Target="https://www.jdoposicionesdejusticia.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5668-04FF-C840-83F2-93C6235F8DD8}">
  <sheetPr>
    <tabColor theme="8" tint="0.59999389629810485"/>
  </sheetPr>
  <dimension ref="A1:BJ63"/>
  <sheetViews>
    <sheetView tabSelected="1" zoomScale="139" workbookViewId="0">
      <selection activeCell="C62" sqref="C62"/>
    </sheetView>
  </sheetViews>
  <sheetFormatPr baseColWidth="10" defaultRowHeight="16" x14ac:dyDescent="0.2"/>
  <sheetData>
    <row r="1" spans="1:62" ht="29" x14ac:dyDescent="0.35">
      <c r="E1" s="5" t="s">
        <v>4</v>
      </c>
    </row>
    <row r="2" spans="1:62" ht="29" x14ac:dyDescent="0.35">
      <c r="D2" s="3" t="s">
        <v>5</v>
      </c>
      <c r="E2" s="2"/>
    </row>
    <row r="3" spans="1:62" ht="29" x14ac:dyDescent="0.35">
      <c r="H3" s="2"/>
      <c r="I3" s="2"/>
      <c r="J3" s="1"/>
      <c r="K3" s="1"/>
    </row>
    <row r="4" spans="1:62" ht="29" x14ac:dyDescent="0.35">
      <c r="H4" s="2"/>
      <c r="I4" s="2"/>
      <c r="J4" s="1"/>
    </row>
    <row r="5" spans="1:62" ht="29" x14ac:dyDescent="0.35">
      <c r="D5" s="3"/>
      <c r="G5" s="4" t="s">
        <v>2</v>
      </c>
      <c r="H5" s="2"/>
      <c r="I5" s="2"/>
      <c r="J5" s="1"/>
      <c r="L5" s="1"/>
      <c r="M5" s="1"/>
    </row>
    <row r="6" spans="1:62" x14ac:dyDescent="0.2">
      <c r="A6" s="10"/>
      <c r="B6" s="12"/>
      <c r="C6" s="12"/>
      <c r="D6" s="12"/>
      <c r="E6" s="12"/>
      <c r="F6" s="13"/>
      <c r="G6" s="12"/>
      <c r="H6" s="12"/>
      <c r="I6" s="12"/>
      <c r="J6" s="13" t="s">
        <v>1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1:62" x14ac:dyDescent="0.2">
      <c r="A7" s="11" t="s">
        <v>0</v>
      </c>
      <c r="B7" s="12">
        <v>0</v>
      </c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2">
        <v>19</v>
      </c>
      <c r="V7" s="12">
        <v>20</v>
      </c>
      <c r="W7" s="12">
        <v>21</v>
      </c>
      <c r="X7" s="12">
        <v>22</v>
      </c>
      <c r="Y7" s="12">
        <v>23</v>
      </c>
      <c r="Z7" s="12">
        <v>24</v>
      </c>
      <c r="AA7" s="12">
        <v>25</v>
      </c>
      <c r="AB7" s="12">
        <v>26</v>
      </c>
      <c r="AC7" s="12">
        <v>27</v>
      </c>
      <c r="AD7" s="12">
        <v>28</v>
      </c>
      <c r="AE7" s="12">
        <v>29</v>
      </c>
      <c r="AF7" s="12">
        <v>30</v>
      </c>
      <c r="AG7" s="12">
        <v>31</v>
      </c>
      <c r="AH7" s="12">
        <v>32</v>
      </c>
      <c r="AI7" s="12">
        <v>33</v>
      </c>
      <c r="AJ7" s="12">
        <v>34</v>
      </c>
      <c r="AK7" s="12">
        <v>35</v>
      </c>
      <c r="AL7" s="12">
        <v>36</v>
      </c>
      <c r="AM7" s="12">
        <v>37</v>
      </c>
      <c r="AN7" s="12">
        <v>38</v>
      </c>
      <c r="AO7" s="12">
        <v>39</v>
      </c>
      <c r="AP7" s="12">
        <v>40</v>
      </c>
      <c r="AQ7" s="12">
        <v>41</v>
      </c>
      <c r="AR7" s="12">
        <v>42</v>
      </c>
      <c r="AS7" s="12">
        <v>43</v>
      </c>
      <c r="AT7" s="12">
        <v>44</v>
      </c>
      <c r="AU7" s="12">
        <v>45</v>
      </c>
      <c r="AV7" s="12">
        <v>46</v>
      </c>
      <c r="AW7" s="12">
        <v>47</v>
      </c>
      <c r="AX7" s="12">
        <v>48</v>
      </c>
      <c r="AY7" s="12">
        <v>49</v>
      </c>
      <c r="AZ7" s="12">
        <v>50</v>
      </c>
      <c r="BA7" s="12">
        <v>51</v>
      </c>
    </row>
    <row r="8" spans="1:62" x14ac:dyDescent="0.2">
      <c r="A8" s="10">
        <v>0</v>
      </c>
      <c r="B8" s="8">
        <f>60-(0*0.75)</f>
        <v>60</v>
      </c>
      <c r="C8" s="8">
        <f>B8-0.6</f>
        <v>59.4</v>
      </c>
      <c r="D8" s="8">
        <f t="shared" ref="D8:AF8" si="0">C8-0.6</f>
        <v>58.8</v>
      </c>
      <c r="E8" s="8">
        <f t="shared" si="0"/>
        <v>58.199999999999996</v>
      </c>
      <c r="F8" s="8">
        <f t="shared" si="0"/>
        <v>57.599999999999994</v>
      </c>
      <c r="G8" s="8">
        <f t="shared" si="0"/>
        <v>56.999999999999993</v>
      </c>
      <c r="H8" s="8">
        <f t="shared" si="0"/>
        <v>56.399999999999991</v>
      </c>
      <c r="I8" s="8">
        <f t="shared" si="0"/>
        <v>55.79999999999999</v>
      </c>
      <c r="J8" s="8">
        <f t="shared" si="0"/>
        <v>55.199999999999989</v>
      </c>
      <c r="K8" s="8">
        <f t="shared" si="0"/>
        <v>54.599999999999987</v>
      </c>
      <c r="L8" s="8">
        <f t="shared" si="0"/>
        <v>53.999999999999986</v>
      </c>
      <c r="M8" s="8">
        <f t="shared" si="0"/>
        <v>53.399999999999984</v>
      </c>
      <c r="N8" s="8">
        <f t="shared" si="0"/>
        <v>52.799999999999983</v>
      </c>
      <c r="O8" s="8">
        <f t="shared" si="0"/>
        <v>52.199999999999982</v>
      </c>
      <c r="P8" s="8">
        <f t="shared" si="0"/>
        <v>51.59999999999998</v>
      </c>
      <c r="Q8" s="8">
        <f t="shared" si="0"/>
        <v>50.999999999999979</v>
      </c>
      <c r="R8" s="8">
        <f t="shared" si="0"/>
        <v>50.399999999999977</v>
      </c>
      <c r="S8" s="8">
        <f t="shared" si="0"/>
        <v>49.799999999999976</v>
      </c>
      <c r="T8" s="8">
        <f t="shared" si="0"/>
        <v>49.199999999999974</v>
      </c>
      <c r="U8" s="8">
        <f t="shared" si="0"/>
        <v>48.599999999999973</v>
      </c>
      <c r="V8" s="8">
        <f t="shared" si="0"/>
        <v>47.999999999999972</v>
      </c>
      <c r="W8" s="8">
        <f t="shared" si="0"/>
        <v>47.39999999999997</v>
      </c>
      <c r="X8" s="8">
        <f t="shared" si="0"/>
        <v>46.799999999999969</v>
      </c>
      <c r="Y8" s="8">
        <f t="shared" si="0"/>
        <v>46.199999999999967</v>
      </c>
      <c r="Z8" s="8">
        <f t="shared" si="0"/>
        <v>45.599999999999966</v>
      </c>
      <c r="AA8" s="8">
        <f t="shared" si="0"/>
        <v>44.999999999999964</v>
      </c>
      <c r="AB8" s="8">
        <f t="shared" si="0"/>
        <v>44.399999999999963</v>
      </c>
      <c r="AC8" s="8">
        <f t="shared" si="0"/>
        <v>43.799999999999962</v>
      </c>
      <c r="AD8" s="8">
        <f t="shared" si="0"/>
        <v>43.19999999999996</v>
      </c>
      <c r="AE8" s="8">
        <f t="shared" si="0"/>
        <v>42.599999999999959</v>
      </c>
      <c r="AF8" s="8">
        <f t="shared" si="0"/>
        <v>41.999999999999957</v>
      </c>
      <c r="AG8" s="8">
        <f>AF8-0.6</f>
        <v>41.399999999999956</v>
      </c>
      <c r="AH8" s="8">
        <f t="shared" ref="AH8:AN8" si="1">AG8-0.6</f>
        <v>40.799999999999955</v>
      </c>
      <c r="AI8" s="8">
        <f t="shared" si="1"/>
        <v>40.199999999999953</v>
      </c>
      <c r="AJ8" s="8">
        <f t="shared" si="1"/>
        <v>39.599999999999952</v>
      </c>
      <c r="AK8" s="8">
        <f t="shared" si="1"/>
        <v>38.99999999999995</v>
      </c>
      <c r="AL8" s="8">
        <f t="shared" si="1"/>
        <v>38.399999999999949</v>
      </c>
      <c r="AM8" s="8">
        <f t="shared" si="1"/>
        <v>37.799999999999947</v>
      </c>
      <c r="AN8" s="8">
        <f t="shared" si="1"/>
        <v>37.199999999999946</v>
      </c>
      <c r="AO8" s="8">
        <f>AN8-0.6</f>
        <v>36.599999999999945</v>
      </c>
      <c r="AP8" s="8">
        <f t="shared" ref="AP8:AS8" si="2">AO8-0.6</f>
        <v>35.999999999999943</v>
      </c>
      <c r="AQ8" s="8">
        <f t="shared" si="2"/>
        <v>35.399999999999942</v>
      </c>
      <c r="AR8" s="8">
        <f t="shared" si="2"/>
        <v>34.79999999999994</v>
      </c>
      <c r="AS8" s="8">
        <f t="shared" si="2"/>
        <v>34.199999999999939</v>
      </c>
      <c r="AT8" s="8">
        <f>AS8-0.6</f>
        <v>33.599999999999937</v>
      </c>
      <c r="AU8" s="8">
        <f t="shared" ref="AU8:AY8" si="3">AT8-0.6</f>
        <v>32.999999999999936</v>
      </c>
      <c r="AV8" s="8">
        <f t="shared" si="3"/>
        <v>32.399999999999935</v>
      </c>
      <c r="AW8" s="8">
        <f t="shared" si="3"/>
        <v>31.799999999999933</v>
      </c>
      <c r="AX8" s="8">
        <f t="shared" si="3"/>
        <v>31.199999999999932</v>
      </c>
      <c r="AY8" s="8">
        <f t="shared" si="3"/>
        <v>30.59999999999993</v>
      </c>
      <c r="AZ8" s="8">
        <f>AY8-0.6</f>
        <v>29.999999999999929</v>
      </c>
      <c r="BA8" s="9">
        <f t="shared" ref="BA8" si="4">AZ8-0.6</f>
        <v>29.399999999999928</v>
      </c>
      <c r="BB8" s="8"/>
      <c r="BC8" s="8"/>
      <c r="BD8" s="8"/>
      <c r="BE8" s="8"/>
      <c r="BF8" s="8"/>
      <c r="BG8" s="8"/>
      <c r="BH8" s="8"/>
      <c r="BI8" s="8"/>
      <c r="BJ8" s="8"/>
    </row>
    <row r="9" spans="1:62" s="1" customFormat="1" x14ac:dyDescent="0.2">
      <c r="A9" s="14">
        <v>1</v>
      </c>
      <c r="B9" s="15">
        <f>60-(1*0.75)</f>
        <v>59.25</v>
      </c>
      <c r="C9" s="16">
        <f>B9-0.6</f>
        <v>58.65</v>
      </c>
      <c r="D9" s="16">
        <f t="shared" ref="D9:AF9" si="5">C9-0.6</f>
        <v>58.05</v>
      </c>
      <c r="E9" s="16">
        <f t="shared" si="5"/>
        <v>57.449999999999996</v>
      </c>
      <c r="F9" s="16">
        <f t="shared" si="5"/>
        <v>56.849999999999994</v>
      </c>
      <c r="G9" s="16">
        <f t="shared" si="5"/>
        <v>56.249999999999993</v>
      </c>
      <c r="H9" s="16">
        <f t="shared" si="5"/>
        <v>55.649999999999991</v>
      </c>
      <c r="I9" s="16">
        <f t="shared" si="5"/>
        <v>55.04999999999999</v>
      </c>
      <c r="J9" s="16">
        <f t="shared" si="5"/>
        <v>54.449999999999989</v>
      </c>
      <c r="K9" s="16">
        <f t="shared" si="5"/>
        <v>53.849999999999987</v>
      </c>
      <c r="L9" s="16">
        <f t="shared" si="5"/>
        <v>53.249999999999986</v>
      </c>
      <c r="M9" s="16">
        <f t="shared" si="5"/>
        <v>52.649999999999984</v>
      </c>
      <c r="N9" s="16">
        <f t="shared" si="5"/>
        <v>52.049999999999983</v>
      </c>
      <c r="O9" s="16">
        <f t="shared" si="5"/>
        <v>51.449999999999982</v>
      </c>
      <c r="P9" s="16">
        <f t="shared" si="5"/>
        <v>50.84999999999998</v>
      </c>
      <c r="Q9" s="16">
        <f t="shared" si="5"/>
        <v>50.249999999999979</v>
      </c>
      <c r="R9" s="16">
        <f t="shared" si="5"/>
        <v>49.649999999999977</v>
      </c>
      <c r="S9" s="16">
        <f t="shared" si="5"/>
        <v>49.049999999999976</v>
      </c>
      <c r="T9" s="16">
        <f t="shared" si="5"/>
        <v>48.449999999999974</v>
      </c>
      <c r="U9" s="16">
        <f t="shared" si="5"/>
        <v>47.849999999999973</v>
      </c>
      <c r="V9" s="16">
        <f t="shared" si="5"/>
        <v>47.249999999999972</v>
      </c>
      <c r="W9" s="16">
        <f t="shared" si="5"/>
        <v>46.64999999999997</v>
      </c>
      <c r="X9" s="16">
        <f t="shared" si="5"/>
        <v>46.049999999999969</v>
      </c>
      <c r="Y9" s="16">
        <f t="shared" si="5"/>
        <v>45.449999999999967</v>
      </c>
      <c r="Z9" s="16">
        <f t="shared" si="5"/>
        <v>44.849999999999966</v>
      </c>
      <c r="AA9" s="16">
        <f t="shared" si="5"/>
        <v>44.249999999999964</v>
      </c>
      <c r="AB9" s="16">
        <f t="shared" si="5"/>
        <v>43.649999999999963</v>
      </c>
      <c r="AC9" s="16">
        <f t="shared" si="5"/>
        <v>43.049999999999962</v>
      </c>
      <c r="AD9" s="16">
        <f t="shared" si="5"/>
        <v>42.44999999999996</v>
      </c>
      <c r="AE9" s="16">
        <f t="shared" si="5"/>
        <v>41.849999999999959</v>
      </c>
      <c r="AF9" s="16">
        <f t="shared" si="5"/>
        <v>41.249999999999957</v>
      </c>
      <c r="AG9" s="16">
        <f>AF9-0.6</f>
        <v>40.649999999999956</v>
      </c>
      <c r="AH9" s="16">
        <f t="shared" ref="AH9:AO24" si="6">AG9-0.6</f>
        <v>40.049999999999955</v>
      </c>
      <c r="AI9" s="16">
        <f t="shared" si="6"/>
        <v>39.449999999999953</v>
      </c>
      <c r="AJ9" s="16">
        <f t="shared" si="6"/>
        <v>38.849999999999952</v>
      </c>
      <c r="AK9" s="16">
        <f t="shared" si="6"/>
        <v>38.24999999999995</v>
      </c>
      <c r="AL9" s="16">
        <f t="shared" si="6"/>
        <v>37.649999999999949</v>
      </c>
      <c r="AM9" s="16">
        <f t="shared" si="6"/>
        <v>37.049999999999947</v>
      </c>
      <c r="AN9" s="16">
        <f t="shared" si="6"/>
        <v>36.449999999999946</v>
      </c>
      <c r="AO9" s="16">
        <f>AN9-0.6</f>
        <v>35.849999999999945</v>
      </c>
      <c r="AP9" s="16">
        <f t="shared" ref="AP9:AT24" si="7">AO9-0.6</f>
        <v>35.249999999999943</v>
      </c>
      <c r="AQ9" s="16">
        <f t="shared" si="7"/>
        <v>34.649999999999942</v>
      </c>
      <c r="AR9" s="16">
        <f t="shared" si="7"/>
        <v>34.04999999999994</v>
      </c>
      <c r="AS9" s="16">
        <f t="shared" si="7"/>
        <v>33.449999999999939</v>
      </c>
      <c r="AT9" s="16">
        <f>AS9-0.6</f>
        <v>32.849999999999937</v>
      </c>
      <c r="AU9" s="16">
        <f t="shared" ref="AU9:AZ24" si="8">AT9-0.6</f>
        <v>32.249999999999936</v>
      </c>
      <c r="AV9" s="16">
        <f t="shared" si="8"/>
        <v>31.649999999999935</v>
      </c>
      <c r="AW9" s="16">
        <f t="shared" si="8"/>
        <v>31.049999999999933</v>
      </c>
      <c r="AX9" s="16">
        <f t="shared" si="8"/>
        <v>30.449999999999932</v>
      </c>
      <c r="AY9" s="17">
        <f t="shared" si="8"/>
        <v>29.84999999999993</v>
      </c>
      <c r="AZ9" s="17">
        <f>AY9-0.6</f>
        <v>29.249999999999929</v>
      </c>
      <c r="BA9" s="17">
        <f t="shared" ref="BA9:BA24" si="9">AZ9-0.6</f>
        <v>28.649999999999928</v>
      </c>
      <c r="BB9" s="8"/>
      <c r="BC9" s="8"/>
      <c r="BD9" s="8"/>
      <c r="BE9" s="8"/>
      <c r="BF9" s="8"/>
      <c r="BG9" s="8"/>
      <c r="BH9" s="8"/>
      <c r="BI9" s="8"/>
      <c r="BJ9" s="8"/>
    </row>
    <row r="10" spans="1:62" x14ac:dyDescent="0.2">
      <c r="A10" s="10">
        <v>2</v>
      </c>
      <c r="B10" s="8">
        <f>60-(2*0.75)</f>
        <v>58.5</v>
      </c>
      <c r="C10" s="8">
        <f>B10-0.6</f>
        <v>57.9</v>
      </c>
      <c r="D10" s="8">
        <f t="shared" ref="D10:AF19" si="10">C10-0.6</f>
        <v>57.3</v>
      </c>
      <c r="E10" s="8">
        <f t="shared" si="10"/>
        <v>56.699999999999996</v>
      </c>
      <c r="F10" s="8">
        <f t="shared" si="10"/>
        <v>56.099999999999994</v>
      </c>
      <c r="G10" s="8">
        <f t="shared" si="10"/>
        <v>55.499999999999993</v>
      </c>
      <c r="H10" s="8">
        <f t="shared" si="10"/>
        <v>54.899999999999991</v>
      </c>
      <c r="I10" s="8">
        <f t="shared" si="10"/>
        <v>54.29999999999999</v>
      </c>
      <c r="J10" s="8">
        <f t="shared" si="10"/>
        <v>53.699999999999989</v>
      </c>
      <c r="K10" s="8">
        <f t="shared" si="10"/>
        <v>53.099999999999987</v>
      </c>
      <c r="L10" s="8">
        <f t="shared" si="10"/>
        <v>52.499999999999986</v>
      </c>
      <c r="M10" s="8">
        <f t="shared" si="10"/>
        <v>51.899999999999984</v>
      </c>
      <c r="N10" s="8">
        <f t="shared" si="10"/>
        <v>51.299999999999983</v>
      </c>
      <c r="O10" s="8">
        <f t="shared" si="10"/>
        <v>50.699999999999982</v>
      </c>
      <c r="P10" s="8">
        <f t="shared" si="10"/>
        <v>50.09999999999998</v>
      </c>
      <c r="Q10" s="8">
        <f t="shared" si="10"/>
        <v>49.499999999999979</v>
      </c>
      <c r="R10" s="8">
        <f t="shared" si="10"/>
        <v>48.899999999999977</v>
      </c>
      <c r="S10" s="8">
        <f t="shared" si="10"/>
        <v>48.299999999999976</v>
      </c>
      <c r="T10" s="8">
        <f t="shared" si="10"/>
        <v>47.699999999999974</v>
      </c>
      <c r="U10" s="8">
        <f t="shared" si="10"/>
        <v>47.099999999999973</v>
      </c>
      <c r="V10" s="8">
        <f t="shared" si="10"/>
        <v>46.499999999999972</v>
      </c>
      <c r="W10" s="8">
        <f t="shared" si="10"/>
        <v>45.89999999999997</v>
      </c>
      <c r="X10" s="8">
        <f t="shared" si="10"/>
        <v>45.299999999999969</v>
      </c>
      <c r="Y10" s="8">
        <f t="shared" si="10"/>
        <v>44.699999999999967</v>
      </c>
      <c r="Z10" s="8">
        <f t="shared" si="10"/>
        <v>44.099999999999966</v>
      </c>
      <c r="AA10" s="8">
        <f t="shared" si="10"/>
        <v>43.499999999999964</v>
      </c>
      <c r="AB10" s="8">
        <f t="shared" si="10"/>
        <v>42.899999999999963</v>
      </c>
      <c r="AC10" s="8">
        <f t="shared" si="10"/>
        <v>42.299999999999962</v>
      </c>
      <c r="AD10" s="8">
        <f t="shared" si="10"/>
        <v>41.69999999999996</v>
      </c>
      <c r="AE10" s="8">
        <f t="shared" si="10"/>
        <v>41.099999999999959</v>
      </c>
      <c r="AF10" s="8">
        <f t="shared" si="10"/>
        <v>40.499999999999957</v>
      </c>
      <c r="AG10" s="8">
        <f>AF10-0.6</f>
        <v>39.899999999999956</v>
      </c>
      <c r="AH10" s="8">
        <f t="shared" si="6"/>
        <v>39.299999999999955</v>
      </c>
      <c r="AI10" s="8">
        <f t="shared" si="6"/>
        <v>38.699999999999953</v>
      </c>
      <c r="AJ10" s="8">
        <f t="shared" si="6"/>
        <v>38.099999999999952</v>
      </c>
      <c r="AK10" s="8">
        <f t="shared" si="6"/>
        <v>37.49999999999995</v>
      </c>
      <c r="AL10" s="8">
        <f t="shared" si="6"/>
        <v>36.899999999999949</v>
      </c>
      <c r="AM10" s="8">
        <f t="shared" si="6"/>
        <v>36.299999999999947</v>
      </c>
      <c r="AN10" s="8">
        <f t="shared" si="6"/>
        <v>35.699999999999946</v>
      </c>
      <c r="AO10" s="8">
        <f>AN10-0.6</f>
        <v>35.099999999999945</v>
      </c>
      <c r="AP10" s="8">
        <f t="shared" si="7"/>
        <v>34.499999999999943</v>
      </c>
      <c r="AQ10" s="8">
        <f t="shared" si="7"/>
        <v>33.899999999999942</v>
      </c>
      <c r="AR10" s="8">
        <f t="shared" si="7"/>
        <v>33.29999999999994</v>
      </c>
      <c r="AS10" s="8">
        <f t="shared" si="7"/>
        <v>32.699999999999939</v>
      </c>
      <c r="AT10" s="8">
        <f>AS10-0.6</f>
        <v>32.099999999999937</v>
      </c>
      <c r="AU10" s="8">
        <f t="shared" si="8"/>
        <v>31.499999999999936</v>
      </c>
      <c r="AV10" s="8">
        <f t="shared" si="8"/>
        <v>30.899999999999935</v>
      </c>
      <c r="AW10" s="8">
        <f t="shared" si="8"/>
        <v>30.299999999999933</v>
      </c>
      <c r="AX10" s="9">
        <f t="shared" si="8"/>
        <v>29.699999999999932</v>
      </c>
      <c r="AY10" s="9">
        <f t="shared" si="8"/>
        <v>29.09999999999993</v>
      </c>
      <c r="AZ10" s="9">
        <f>AY10-0.6</f>
        <v>28.499999999999929</v>
      </c>
      <c r="BA10" s="9">
        <f t="shared" si="9"/>
        <v>27.899999999999928</v>
      </c>
      <c r="BB10" s="8"/>
      <c r="BC10" s="8"/>
      <c r="BD10" s="8"/>
      <c r="BE10" s="8"/>
      <c r="BF10" s="8"/>
      <c r="BG10" s="8"/>
      <c r="BH10" s="8"/>
      <c r="BI10" s="8"/>
      <c r="BJ10" s="8"/>
    </row>
    <row r="11" spans="1:62" s="1" customFormat="1" x14ac:dyDescent="0.2">
      <c r="A11" s="14">
        <v>3</v>
      </c>
      <c r="B11" s="15">
        <f>60-(3*0.75)</f>
        <v>57.75</v>
      </c>
      <c r="C11" s="16">
        <f t="shared" ref="C11:R33" si="11">B11-0.6</f>
        <v>57.15</v>
      </c>
      <c r="D11" s="16">
        <f t="shared" si="11"/>
        <v>56.55</v>
      </c>
      <c r="E11" s="16">
        <f t="shared" si="11"/>
        <v>55.949999999999996</v>
      </c>
      <c r="F11" s="16">
        <f t="shared" si="11"/>
        <v>55.349999999999994</v>
      </c>
      <c r="G11" s="16">
        <f t="shared" si="11"/>
        <v>54.749999999999993</v>
      </c>
      <c r="H11" s="16">
        <f t="shared" si="11"/>
        <v>54.149999999999991</v>
      </c>
      <c r="I11" s="16">
        <f t="shared" si="11"/>
        <v>53.54999999999999</v>
      </c>
      <c r="J11" s="16">
        <f t="shared" si="11"/>
        <v>52.949999999999989</v>
      </c>
      <c r="K11" s="16">
        <f t="shared" si="11"/>
        <v>52.349999999999987</v>
      </c>
      <c r="L11" s="16">
        <f t="shared" si="11"/>
        <v>51.749999999999986</v>
      </c>
      <c r="M11" s="16">
        <f t="shared" si="11"/>
        <v>51.149999999999984</v>
      </c>
      <c r="N11" s="16">
        <f t="shared" si="11"/>
        <v>50.549999999999983</v>
      </c>
      <c r="O11" s="16">
        <f t="shared" si="11"/>
        <v>49.949999999999982</v>
      </c>
      <c r="P11" s="16">
        <f t="shared" si="11"/>
        <v>49.34999999999998</v>
      </c>
      <c r="Q11" s="16">
        <f t="shared" si="11"/>
        <v>48.749999999999979</v>
      </c>
      <c r="R11" s="16">
        <f t="shared" si="11"/>
        <v>48.149999999999977</v>
      </c>
      <c r="S11" s="16">
        <f t="shared" si="10"/>
        <v>47.549999999999976</v>
      </c>
      <c r="T11" s="16">
        <f t="shared" si="10"/>
        <v>46.949999999999974</v>
      </c>
      <c r="U11" s="16">
        <f t="shared" si="10"/>
        <v>46.349999999999973</v>
      </c>
      <c r="V11" s="16">
        <f t="shared" si="10"/>
        <v>45.749999999999972</v>
      </c>
      <c r="W11" s="16">
        <f t="shared" si="10"/>
        <v>45.14999999999997</v>
      </c>
      <c r="X11" s="16">
        <f t="shared" si="10"/>
        <v>44.549999999999969</v>
      </c>
      <c r="Y11" s="16">
        <f t="shared" si="10"/>
        <v>43.949999999999967</v>
      </c>
      <c r="Z11" s="16">
        <f t="shared" si="10"/>
        <v>43.349999999999966</v>
      </c>
      <c r="AA11" s="16">
        <f t="shared" si="10"/>
        <v>42.749999999999964</v>
      </c>
      <c r="AB11" s="16">
        <f t="shared" si="10"/>
        <v>42.149999999999963</v>
      </c>
      <c r="AC11" s="16">
        <f t="shared" si="10"/>
        <v>41.549999999999962</v>
      </c>
      <c r="AD11" s="16">
        <f t="shared" si="10"/>
        <v>40.94999999999996</v>
      </c>
      <c r="AE11" s="16">
        <f t="shared" si="10"/>
        <v>40.349999999999959</v>
      </c>
      <c r="AF11" s="16">
        <f t="shared" si="10"/>
        <v>39.749999999999957</v>
      </c>
      <c r="AG11" s="16">
        <f t="shared" ref="AG11:BA11" si="12">AF11-0.6</f>
        <v>39.149999999999956</v>
      </c>
      <c r="AH11" s="16">
        <f t="shared" si="12"/>
        <v>38.549999999999955</v>
      </c>
      <c r="AI11" s="16">
        <f t="shared" si="12"/>
        <v>37.949999999999953</v>
      </c>
      <c r="AJ11" s="16">
        <f t="shared" si="12"/>
        <v>37.349999999999952</v>
      </c>
      <c r="AK11" s="16">
        <f t="shared" si="12"/>
        <v>36.74999999999995</v>
      </c>
      <c r="AL11" s="16">
        <f t="shared" si="12"/>
        <v>36.149999999999949</v>
      </c>
      <c r="AM11" s="16">
        <f t="shared" si="12"/>
        <v>35.549999999999947</v>
      </c>
      <c r="AN11" s="16">
        <f t="shared" si="12"/>
        <v>34.949999999999946</v>
      </c>
      <c r="AO11" s="16">
        <f t="shared" si="12"/>
        <v>34.349999999999945</v>
      </c>
      <c r="AP11" s="16">
        <f t="shared" si="12"/>
        <v>33.749999999999943</v>
      </c>
      <c r="AQ11" s="16">
        <f t="shared" si="12"/>
        <v>33.149999999999942</v>
      </c>
      <c r="AR11" s="16">
        <f t="shared" si="12"/>
        <v>32.54999999999994</v>
      </c>
      <c r="AS11" s="16">
        <f t="shared" si="12"/>
        <v>31.949999999999939</v>
      </c>
      <c r="AT11" s="16">
        <f t="shared" si="12"/>
        <v>31.349999999999937</v>
      </c>
      <c r="AU11" s="16">
        <f t="shared" si="12"/>
        <v>30.749999999999936</v>
      </c>
      <c r="AV11" s="16">
        <f t="shared" si="12"/>
        <v>30.149999999999935</v>
      </c>
      <c r="AW11" s="17">
        <f t="shared" si="12"/>
        <v>29.549999999999933</v>
      </c>
      <c r="AX11" s="17">
        <f t="shared" si="12"/>
        <v>28.949999999999932</v>
      </c>
      <c r="AY11" s="17">
        <f t="shared" si="12"/>
        <v>28.34999999999993</v>
      </c>
      <c r="AZ11" s="17">
        <f t="shared" si="12"/>
        <v>27.749999999999929</v>
      </c>
      <c r="BA11" s="17">
        <f t="shared" si="12"/>
        <v>27.149999999999928</v>
      </c>
      <c r="BB11" s="8"/>
      <c r="BC11" s="8"/>
      <c r="BD11" s="8"/>
      <c r="BE11" s="8"/>
      <c r="BF11" s="8"/>
      <c r="BG11" s="8"/>
      <c r="BH11" s="8"/>
      <c r="BI11" s="8"/>
      <c r="BJ11" s="8"/>
    </row>
    <row r="12" spans="1:62" x14ac:dyDescent="0.2">
      <c r="A12" s="10">
        <v>4</v>
      </c>
      <c r="B12" s="8">
        <f>60-(4*0.75)</f>
        <v>57</v>
      </c>
      <c r="C12" s="8">
        <f t="shared" si="11"/>
        <v>56.4</v>
      </c>
      <c r="D12" s="8">
        <f t="shared" si="10"/>
        <v>55.8</v>
      </c>
      <c r="E12" s="8">
        <f t="shared" si="10"/>
        <v>55.199999999999996</v>
      </c>
      <c r="F12" s="8">
        <f t="shared" si="10"/>
        <v>54.599999999999994</v>
      </c>
      <c r="G12" s="8">
        <f t="shared" si="10"/>
        <v>53.999999999999993</v>
      </c>
      <c r="H12" s="8">
        <f t="shared" si="10"/>
        <v>53.399999999999991</v>
      </c>
      <c r="I12" s="8">
        <f t="shared" si="10"/>
        <v>52.79999999999999</v>
      </c>
      <c r="J12" s="8">
        <f t="shared" si="10"/>
        <v>52.199999999999989</v>
      </c>
      <c r="K12" s="8">
        <f t="shared" si="10"/>
        <v>51.599999999999987</v>
      </c>
      <c r="L12" s="8">
        <f t="shared" si="10"/>
        <v>50.999999999999986</v>
      </c>
      <c r="M12" s="8">
        <f t="shared" si="10"/>
        <v>50.399999999999984</v>
      </c>
      <c r="N12" s="8">
        <f t="shared" si="10"/>
        <v>49.799999999999983</v>
      </c>
      <c r="O12" s="8">
        <f t="shared" si="10"/>
        <v>49.199999999999982</v>
      </c>
      <c r="P12" s="8">
        <f t="shared" si="10"/>
        <v>48.59999999999998</v>
      </c>
      <c r="Q12" s="8">
        <f t="shared" si="10"/>
        <v>47.999999999999979</v>
      </c>
      <c r="R12" s="8">
        <f t="shared" si="10"/>
        <v>47.399999999999977</v>
      </c>
      <c r="S12" s="8">
        <f t="shared" si="10"/>
        <v>46.799999999999976</v>
      </c>
      <c r="T12" s="8">
        <f t="shared" si="10"/>
        <v>46.199999999999974</v>
      </c>
      <c r="U12" s="8">
        <f t="shared" si="10"/>
        <v>45.599999999999973</v>
      </c>
      <c r="V12" s="8">
        <f t="shared" si="10"/>
        <v>44.999999999999972</v>
      </c>
      <c r="W12" s="8">
        <f t="shared" si="10"/>
        <v>44.39999999999997</v>
      </c>
      <c r="X12" s="8">
        <f t="shared" si="10"/>
        <v>43.799999999999969</v>
      </c>
      <c r="Y12" s="8">
        <f t="shared" si="10"/>
        <v>43.199999999999967</v>
      </c>
      <c r="Z12" s="8">
        <f t="shared" si="10"/>
        <v>42.599999999999966</v>
      </c>
      <c r="AA12" s="8">
        <f t="shared" si="10"/>
        <v>41.999999999999964</v>
      </c>
      <c r="AB12" s="8">
        <f t="shared" si="10"/>
        <v>41.399999999999963</v>
      </c>
      <c r="AC12" s="8">
        <f t="shared" si="10"/>
        <v>40.799999999999962</v>
      </c>
      <c r="AD12" s="8">
        <f t="shared" si="10"/>
        <v>40.19999999999996</v>
      </c>
      <c r="AE12" s="8">
        <f t="shared" si="10"/>
        <v>39.599999999999959</v>
      </c>
      <c r="AF12" s="8">
        <f t="shared" si="10"/>
        <v>38.999999999999957</v>
      </c>
      <c r="AG12" s="8">
        <f t="shared" ref="AG12" si="13">AF12-0.6</f>
        <v>38.399999999999956</v>
      </c>
      <c r="AH12" s="8">
        <f t="shared" si="6"/>
        <v>37.799999999999955</v>
      </c>
      <c r="AI12" s="8">
        <f t="shared" si="6"/>
        <v>37.199999999999953</v>
      </c>
      <c r="AJ12" s="8">
        <f t="shared" si="6"/>
        <v>36.599999999999952</v>
      </c>
      <c r="AK12" s="8">
        <f t="shared" si="6"/>
        <v>35.99999999999995</v>
      </c>
      <c r="AL12" s="8">
        <f t="shared" si="6"/>
        <v>35.399999999999949</v>
      </c>
      <c r="AM12" s="8">
        <f t="shared" si="6"/>
        <v>34.799999999999947</v>
      </c>
      <c r="AN12" s="8">
        <f t="shared" si="6"/>
        <v>34.199999999999946</v>
      </c>
      <c r="AO12" s="8">
        <f t="shared" si="6"/>
        <v>33.599999999999945</v>
      </c>
      <c r="AP12" s="8">
        <f t="shared" si="7"/>
        <v>32.999999999999943</v>
      </c>
      <c r="AQ12" s="8">
        <f t="shared" si="7"/>
        <v>32.399999999999942</v>
      </c>
      <c r="AR12" s="8">
        <f t="shared" si="7"/>
        <v>31.79999999999994</v>
      </c>
      <c r="AS12" s="8">
        <f t="shared" si="7"/>
        <v>31.199999999999939</v>
      </c>
      <c r="AT12" s="8">
        <f t="shared" si="7"/>
        <v>30.599999999999937</v>
      </c>
      <c r="AU12" s="8">
        <f t="shared" si="8"/>
        <v>29.999999999999936</v>
      </c>
      <c r="AV12" s="9">
        <f t="shared" si="8"/>
        <v>29.399999999999935</v>
      </c>
      <c r="AW12" s="9">
        <f t="shared" si="8"/>
        <v>28.799999999999933</v>
      </c>
      <c r="AX12" s="9">
        <f t="shared" si="8"/>
        <v>28.199999999999932</v>
      </c>
      <c r="AY12" s="9">
        <f t="shared" si="8"/>
        <v>27.59999999999993</v>
      </c>
      <c r="AZ12" s="9">
        <f t="shared" si="8"/>
        <v>26.999999999999929</v>
      </c>
      <c r="BA12" s="9">
        <f t="shared" si="9"/>
        <v>26.399999999999928</v>
      </c>
      <c r="BB12" s="8"/>
      <c r="BC12" s="8"/>
      <c r="BD12" s="8"/>
      <c r="BE12" s="8"/>
      <c r="BF12" s="8"/>
      <c r="BG12" s="8"/>
      <c r="BH12" s="8"/>
      <c r="BI12" s="8"/>
      <c r="BJ12" s="8"/>
    </row>
    <row r="13" spans="1:62" s="1" customFormat="1" x14ac:dyDescent="0.2">
      <c r="A13" s="14">
        <v>5</v>
      </c>
      <c r="B13" s="15">
        <f>60-(5*0.75)</f>
        <v>56.25</v>
      </c>
      <c r="C13" s="16">
        <f t="shared" si="11"/>
        <v>55.65</v>
      </c>
      <c r="D13" s="16">
        <f t="shared" si="10"/>
        <v>55.05</v>
      </c>
      <c r="E13" s="16">
        <f t="shared" si="10"/>
        <v>54.449999999999996</v>
      </c>
      <c r="F13" s="16">
        <f t="shared" si="10"/>
        <v>53.849999999999994</v>
      </c>
      <c r="G13" s="16">
        <f t="shared" si="10"/>
        <v>53.249999999999993</v>
      </c>
      <c r="H13" s="16">
        <f t="shared" si="10"/>
        <v>52.649999999999991</v>
      </c>
      <c r="I13" s="16">
        <f t="shared" si="10"/>
        <v>52.04999999999999</v>
      </c>
      <c r="J13" s="16">
        <f t="shared" si="10"/>
        <v>51.449999999999989</v>
      </c>
      <c r="K13" s="16">
        <f t="shared" si="10"/>
        <v>50.849999999999987</v>
      </c>
      <c r="L13" s="16">
        <f t="shared" si="10"/>
        <v>50.249999999999986</v>
      </c>
      <c r="M13" s="16">
        <f t="shared" si="10"/>
        <v>49.649999999999984</v>
      </c>
      <c r="N13" s="16">
        <f t="shared" si="10"/>
        <v>49.049999999999983</v>
      </c>
      <c r="O13" s="16">
        <f t="shared" si="10"/>
        <v>48.449999999999982</v>
      </c>
      <c r="P13" s="16">
        <f t="shared" si="10"/>
        <v>47.84999999999998</v>
      </c>
      <c r="Q13" s="16">
        <f t="shared" si="10"/>
        <v>47.249999999999979</v>
      </c>
      <c r="R13" s="16">
        <f t="shared" si="10"/>
        <v>46.649999999999977</v>
      </c>
      <c r="S13" s="16">
        <f t="shared" si="10"/>
        <v>46.049999999999976</v>
      </c>
      <c r="T13" s="16">
        <f t="shared" si="10"/>
        <v>45.449999999999974</v>
      </c>
      <c r="U13" s="16">
        <f t="shared" si="10"/>
        <v>44.849999999999973</v>
      </c>
      <c r="V13" s="16">
        <f t="shared" si="10"/>
        <v>44.249999999999972</v>
      </c>
      <c r="W13" s="16">
        <f t="shared" si="10"/>
        <v>43.64999999999997</v>
      </c>
      <c r="X13" s="16">
        <f t="shared" si="10"/>
        <v>43.049999999999969</v>
      </c>
      <c r="Y13" s="16">
        <f t="shared" si="10"/>
        <v>42.449999999999967</v>
      </c>
      <c r="Z13" s="16">
        <f t="shared" si="10"/>
        <v>41.849999999999966</v>
      </c>
      <c r="AA13" s="16">
        <f t="shared" si="10"/>
        <v>41.249999999999964</v>
      </c>
      <c r="AB13" s="16">
        <f t="shared" si="10"/>
        <v>40.649999999999963</v>
      </c>
      <c r="AC13" s="16">
        <f t="shared" si="10"/>
        <v>40.049999999999962</v>
      </c>
      <c r="AD13" s="16">
        <f t="shared" si="10"/>
        <v>39.44999999999996</v>
      </c>
      <c r="AE13" s="16">
        <f t="shared" si="10"/>
        <v>38.849999999999959</v>
      </c>
      <c r="AF13" s="16">
        <f t="shared" si="10"/>
        <v>38.249999999999957</v>
      </c>
      <c r="AG13" s="16">
        <f t="shared" ref="AG13" si="14">AF13-0.6</f>
        <v>37.649999999999956</v>
      </c>
      <c r="AH13" s="16">
        <f t="shared" si="6"/>
        <v>37.049999999999955</v>
      </c>
      <c r="AI13" s="16">
        <f t="shared" si="6"/>
        <v>36.449999999999953</v>
      </c>
      <c r="AJ13" s="16">
        <f t="shared" si="6"/>
        <v>35.849999999999952</v>
      </c>
      <c r="AK13" s="16">
        <f t="shared" si="6"/>
        <v>35.24999999999995</v>
      </c>
      <c r="AL13" s="16">
        <f t="shared" si="6"/>
        <v>34.649999999999949</v>
      </c>
      <c r="AM13" s="16">
        <f t="shared" si="6"/>
        <v>34.049999999999947</v>
      </c>
      <c r="AN13" s="16">
        <f t="shared" si="6"/>
        <v>33.449999999999946</v>
      </c>
      <c r="AO13" s="16">
        <f t="shared" si="6"/>
        <v>32.849999999999945</v>
      </c>
      <c r="AP13" s="16">
        <f t="shared" si="7"/>
        <v>32.249999999999943</v>
      </c>
      <c r="AQ13" s="16">
        <f t="shared" si="7"/>
        <v>31.649999999999942</v>
      </c>
      <c r="AR13" s="16">
        <f t="shared" si="7"/>
        <v>31.04999999999994</v>
      </c>
      <c r="AS13" s="16">
        <f t="shared" si="7"/>
        <v>30.449999999999939</v>
      </c>
      <c r="AT13" s="17">
        <f t="shared" si="7"/>
        <v>29.849999999999937</v>
      </c>
      <c r="AU13" s="17">
        <f t="shared" si="8"/>
        <v>29.249999999999936</v>
      </c>
      <c r="AV13" s="17">
        <f t="shared" si="8"/>
        <v>28.649999999999935</v>
      </c>
      <c r="AW13" s="17">
        <f t="shared" si="8"/>
        <v>28.049999999999933</v>
      </c>
      <c r="AX13" s="17">
        <f t="shared" si="8"/>
        <v>27.449999999999932</v>
      </c>
      <c r="AY13" s="17">
        <f t="shared" si="8"/>
        <v>26.84999999999993</v>
      </c>
      <c r="AZ13" s="17">
        <f t="shared" si="8"/>
        <v>26.249999999999929</v>
      </c>
      <c r="BA13" s="17">
        <f t="shared" si="9"/>
        <v>25.649999999999928</v>
      </c>
      <c r="BB13" s="8"/>
      <c r="BC13" s="8"/>
      <c r="BD13" s="8"/>
      <c r="BE13" s="8"/>
      <c r="BF13" s="8"/>
      <c r="BG13" s="8"/>
      <c r="BH13" s="8"/>
      <c r="BI13" s="8"/>
      <c r="BJ13" s="8"/>
    </row>
    <row r="14" spans="1:62" x14ac:dyDescent="0.2">
      <c r="A14" s="10">
        <v>6</v>
      </c>
      <c r="B14" s="8">
        <f>60-(6*0.75)</f>
        <v>55.5</v>
      </c>
      <c r="C14" s="8">
        <f t="shared" si="11"/>
        <v>54.9</v>
      </c>
      <c r="D14" s="8">
        <f t="shared" si="10"/>
        <v>54.3</v>
      </c>
      <c r="E14" s="8">
        <f t="shared" si="10"/>
        <v>53.699999999999996</v>
      </c>
      <c r="F14" s="8">
        <f t="shared" si="10"/>
        <v>53.099999999999994</v>
      </c>
      <c r="G14" s="8">
        <f t="shared" si="10"/>
        <v>52.499999999999993</v>
      </c>
      <c r="H14" s="8">
        <f t="shared" si="10"/>
        <v>51.899999999999991</v>
      </c>
      <c r="I14" s="8">
        <f t="shared" si="10"/>
        <v>51.29999999999999</v>
      </c>
      <c r="J14" s="8">
        <f t="shared" si="10"/>
        <v>50.699999999999989</v>
      </c>
      <c r="K14" s="8">
        <f t="shared" si="10"/>
        <v>50.099999999999987</v>
      </c>
      <c r="L14" s="8">
        <f t="shared" si="10"/>
        <v>49.499999999999986</v>
      </c>
      <c r="M14" s="8">
        <f t="shared" si="10"/>
        <v>48.899999999999984</v>
      </c>
      <c r="N14" s="8">
        <f t="shared" si="10"/>
        <v>48.299999999999983</v>
      </c>
      <c r="O14" s="8">
        <f t="shared" si="10"/>
        <v>47.699999999999982</v>
      </c>
      <c r="P14" s="8">
        <f t="shared" si="10"/>
        <v>47.09999999999998</v>
      </c>
      <c r="Q14" s="8">
        <f t="shared" si="10"/>
        <v>46.499999999999979</v>
      </c>
      <c r="R14" s="8">
        <f t="shared" si="10"/>
        <v>45.899999999999977</v>
      </c>
      <c r="S14" s="8">
        <f t="shared" si="10"/>
        <v>45.299999999999976</v>
      </c>
      <c r="T14" s="8">
        <f t="shared" si="10"/>
        <v>44.699999999999974</v>
      </c>
      <c r="U14" s="8">
        <f t="shared" si="10"/>
        <v>44.099999999999973</v>
      </c>
      <c r="V14" s="8">
        <f t="shared" si="10"/>
        <v>43.499999999999972</v>
      </c>
      <c r="W14" s="8">
        <f t="shared" si="10"/>
        <v>42.89999999999997</v>
      </c>
      <c r="X14" s="8">
        <f t="shared" si="10"/>
        <v>42.299999999999969</v>
      </c>
      <c r="Y14" s="8">
        <f t="shared" si="10"/>
        <v>41.699999999999967</v>
      </c>
      <c r="Z14" s="8">
        <f t="shared" si="10"/>
        <v>41.099999999999966</v>
      </c>
      <c r="AA14" s="8">
        <f t="shared" si="10"/>
        <v>40.499999999999964</v>
      </c>
      <c r="AB14" s="8">
        <f t="shared" si="10"/>
        <v>39.899999999999963</v>
      </c>
      <c r="AC14" s="8">
        <f t="shared" si="10"/>
        <v>39.299999999999962</v>
      </c>
      <c r="AD14" s="8">
        <f t="shared" si="10"/>
        <v>38.69999999999996</v>
      </c>
      <c r="AE14" s="8">
        <f t="shared" si="10"/>
        <v>38.099999999999959</v>
      </c>
      <c r="AF14" s="8">
        <f t="shared" si="10"/>
        <v>37.499999999999957</v>
      </c>
      <c r="AG14" s="8">
        <f t="shared" ref="AG14" si="15">AF14-0.6</f>
        <v>36.899999999999956</v>
      </c>
      <c r="AH14" s="8">
        <f t="shared" si="6"/>
        <v>36.299999999999955</v>
      </c>
      <c r="AI14" s="8">
        <f t="shared" si="6"/>
        <v>35.699999999999953</v>
      </c>
      <c r="AJ14" s="8">
        <f t="shared" si="6"/>
        <v>35.099999999999952</v>
      </c>
      <c r="AK14" s="8">
        <f t="shared" si="6"/>
        <v>34.49999999999995</v>
      </c>
      <c r="AL14" s="8">
        <f t="shared" si="6"/>
        <v>33.899999999999949</v>
      </c>
      <c r="AM14" s="8">
        <f t="shared" si="6"/>
        <v>33.299999999999947</v>
      </c>
      <c r="AN14" s="8">
        <f t="shared" si="6"/>
        <v>32.699999999999946</v>
      </c>
      <c r="AO14" s="8">
        <f t="shared" si="6"/>
        <v>32.099999999999945</v>
      </c>
      <c r="AP14" s="8">
        <f t="shared" si="7"/>
        <v>31.499999999999943</v>
      </c>
      <c r="AQ14" s="8">
        <f t="shared" si="7"/>
        <v>30.899999999999942</v>
      </c>
      <c r="AR14" s="8">
        <f t="shared" si="7"/>
        <v>30.29999999999994</v>
      </c>
      <c r="AS14" s="9">
        <f t="shared" si="7"/>
        <v>29.699999999999939</v>
      </c>
      <c r="AT14" s="9">
        <f t="shared" si="7"/>
        <v>29.099999999999937</v>
      </c>
      <c r="AU14" s="9">
        <f t="shared" si="8"/>
        <v>28.499999999999936</v>
      </c>
      <c r="AV14" s="9">
        <f t="shared" si="8"/>
        <v>27.899999999999935</v>
      </c>
      <c r="AW14" s="9">
        <f t="shared" si="8"/>
        <v>27.299999999999933</v>
      </c>
      <c r="AX14" s="9">
        <f t="shared" si="8"/>
        <v>26.699999999999932</v>
      </c>
      <c r="AY14" s="9">
        <f t="shared" si="8"/>
        <v>26.09999999999993</v>
      </c>
      <c r="AZ14" s="9">
        <f t="shared" si="8"/>
        <v>25.499999999999929</v>
      </c>
      <c r="BA14" s="9">
        <f t="shared" si="9"/>
        <v>24.899999999999928</v>
      </c>
      <c r="BB14" s="8"/>
      <c r="BC14" s="8"/>
      <c r="BD14" s="8"/>
      <c r="BE14" s="8"/>
      <c r="BF14" s="8"/>
      <c r="BG14" s="8"/>
      <c r="BH14" s="8"/>
      <c r="BI14" s="8"/>
      <c r="BJ14" s="8"/>
    </row>
    <row r="15" spans="1:62" s="1" customFormat="1" x14ac:dyDescent="0.2">
      <c r="A15" s="14">
        <v>7</v>
      </c>
      <c r="B15" s="15">
        <f>60-(7*0.75)</f>
        <v>54.75</v>
      </c>
      <c r="C15" s="16">
        <f t="shared" si="11"/>
        <v>54.15</v>
      </c>
      <c r="D15" s="16">
        <f t="shared" si="10"/>
        <v>53.55</v>
      </c>
      <c r="E15" s="16">
        <f t="shared" si="10"/>
        <v>52.949999999999996</v>
      </c>
      <c r="F15" s="16">
        <f t="shared" si="10"/>
        <v>52.349999999999994</v>
      </c>
      <c r="G15" s="16">
        <f t="shared" si="10"/>
        <v>51.749999999999993</v>
      </c>
      <c r="H15" s="16">
        <f t="shared" si="10"/>
        <v>51.149999999999991</v>
      </c>
      <c r="I15" s="16">
        <f t="shared" si="10"/>
        <v>50.54999999999999</v>
      </c>
      <c r="J15" s="16">
        <f t="shared" si="10"/>
        <v>49.949999999999989</v>
      </c>
      <c r="K15" s="16">
        <f t="shared" si="10"/>
        <v>49.349999999999987</v>
      </c>
      <c r="L15" s="16">
        <f t="shared" si="10"/>
        <v>48.749999999999986</v>
      </c>
      <c r="M15" s="16">
        <f t="shared" si="10"/>
        <v>48.149999999999984</v>
      </c>
      <c r="N15" s="16">
        <f t="shared" si="10"/>
        <v>47.549999999999983</v>
      </c>
      <c r="O15" s="16">
        <f t="shared" si="10"/>
        <v>46.949999999999982</v>
      </c>
      <c r="P15" s="16">
        <f t="shared" si="10"/>
        <v>46.34999999999998</v>
      </c>
      <c r="Q15" s="16">
        <f t="shared" si="10"/>
        <v>45.749999999999979</v>
      </c>
      <c r="R15" s="16">
        <f t="shared" si="10"/>
        <v>45.149999999999977</v>
      </c>
      <c r="S15" s="16">
        <f t="shared" si="10"/>
        <v>44.549999999999976</v>
      </c>
      <c r="T15" s="16">
        <f t="shared" si="10"/>
        <v>43.949999999999974</v>
      </c>
      <c r="U15" s="16">
        <f t="shared" si="10"/>
        <v>43.349999999999973</v>
      </c>
      <c r="V15" s="16">
        <f t="shared" si="10"/>
        <v>42.749999999999972</v>
      </c>
      <c r="W15" s="16">
        <f t="shared" si="10"/>
        <v>42.14999999999997</v>
      </c>
      <c r="X15" s="16">
        <f t="shared" si="10"/>
        <v>41.549999999999969</v>
      </c>
      <c r="Y15" s="16">
        <f t="shared" si="10"/>
        <v>40.949999999999967</v>
      </c>
      <c r="Z15" s="16">
        <f t="shared" si="10"/>
        <v>40.349999999999966</v>
      </c>
      <c r="AA15" s="16">
        <f t="shared" si="10"/>
        <v>39.749999999999964</v>
      </c>
      <c r="AB15" s="16">
        <f t="shared" si="10"/>
        <v>39.149999999999963</v>
      </c>
      <c r="AC15" s="16">
        <f t="shared" si="10"/>
        <v>38.549999999999962</v>
      </c>
      <c r="AD15" s="16">
        <f t="shared" si="10"/>
        <v>37.94999999999996</v>
      </c>
      <c r="AE15" s="16">
        <f t="shared" si="10"/>
        <v>37.349999999999959</v>
      </c>
      <c r="AF15" s="16">
        <f t="shared" si="10"/>
        <v>36.749999999999957</v>
      </c>
      <c r="AG15" s="16">
        <f t="shared" ref="AG15" si="16">AF15-0.6</f>
        <v>36.149999999999956</v>
      </c>
      <c r="AH15" s="16">
        <f t="shared" si="6"/>
        <v>35.549999999999955</v>
      </c>
      <c r="AI15" s="16">
        <f t="shared" si="6"/>
        <v>34.949999999999953</v>
      </c>
      <c r="AJ15" s="16">
        <f t="shared" si="6"/>
        <v>34.349999999999952</v>
      </c>
      <c r="AK15" s="16">
        <f t="shared" si="6"/>
        <v>33.74999999999995</v>
      </c>
      <c r="AL15" s="16">
        <f t="shared" si="6"/>
        <v>33.149999999999949</v>
      </c>
      <c r="AM15" s="16">
        <f t="shared" si="6"/>
        <v>32.549999999999947</v>
      </c>
      <c r="AN15" s="16">
        <f t="shared" si="6"/>
        <v>31.949999999999946</v>
      </c>
      <c r="AO15" s="16">
        <f t="shared" si="6"/>
        <v>31.349999999999945</v>
      </c>
      <c r="AP15" s="16">
        <f t="shared" si="7"/>
        <v>30.749999999999943</v>
      </c>
      <c r="AQ15" s="16">
        <f t="shared" si="7"/>
        <v>30.149999999999942</v>
      </c>
      <c r="AR15" s="17">
        <f t="shared" si="7"/>
        <v>29.54999999999994</v>
      </c>
      <c r="AS15" s="17">
        <f t="shared" si="7"/>
        <v>28.949999999999939</v>
      </c>
      <c r="AT15" s="17">
        <f t="shared" si="7"/>
        <v>28.349999999999937</v>
      </c>
      <c r="AU15" s="17">
        <f t="shared" si="8"/>
        <v>27.749999999999936</v>
      </c>
      <c r="AV15" s="17">
        <f t="shared" si="8"/>
        <v>27.149999999999935</v>
      </c>
      <c r="AW15" s="17">
        <f t="shared" si="8"/>
        <v>26.549999999999933</v>
      </c>
      <c r="AX15" s="17">
        <f t="shared" si="8"/>
        <v>25.949999999999932</v>
      </c>
      <c r="AY15" s="17">
        <f t="shared" si="8"/>
        <v>25.34999999999993</v>
      </c>
      <c r="AZ15" s="17">
        <f t="shared" si="8"/>
        <v>24.749999999999929</v>
      </c>
      <c r="BA15" s="17">
        <f t="shared" si="9"/>
        <v>24.149999999999928</v>
      </c>
      <c r="BB15" s="8"/>
      <c r="BC15" s="8"/>
      <c r="BD15" s="8"/>
      <c r="BE15" s="8"/>
      <c r="BF15" s="8"/>
      <c r="BG15" s="8"/>
      <c r="BH15" s="8"/>
      <c r="BI15" s="8"/>
      <c r="BJ15" s="8"/>
    </row>
    <row r="16" spans="1:62" x14ac:dyDescent="0.2">
      <c r="A16" s="10">
        <v>8</v>
      </c>
      <c r="B16" s="8">
        <f>60-(8*0.75)</f>
        <v>54</v>
      </c>
      <c r="C16" s="8">
        <f t="shared" si="11"/>
        <v>53.4</v>
      </c>
      <c r="D16" s="8">
        <f t="shared" si="10"/>
        <v>52.8</v>
      </c>
      <c r="E16" s="8">
        <f t="shared" si="10"/>
        <v>52.199999999999996</v>
      </c>
      <c r="F16" s="8">
        <f t="shared" si="10"/>
        <v>51.599999999999994</v>
      </c>
      <c r="G16" s="8">
        <f t="shared" si="10"/>
        <v>50.999999999999993</v>
      </c>
      <c r="H16" s="8">
        <f t="shared" si="10"/>
        <v>50.399999999999991</v>
      </c>
      <c r="I16" s="8">
        <f t="shared" si="10"/>
        <v>49.79999999999999</v>
      </c>
      <c r="J16" s="8">
        <f t="shared" si="10"/>
        <v>49.199999999999989</v>
      </c>
      <c r="K16" s="8">
        <f t="shared" si="10"/>
        <v>48.599999999999987</v>
      </c>
      <c r="L16" s="8">
        <f t="shared" si="10"/>
        <v>47.999999999999986</v>
      </c>
      <c r="M16" s="8">
        <f t="shared" si="10"/>
        <v>47.399999999999984</v>
      </c>
      <c r="N16" s="8">
        <f t="shared" si="10"/>
        <v>46.799999999999983</v>
      </c>
      <c r="O16" s="8">
        <f t="shared" si="10"/>
        <v>46.199999999999982</v>
      </c>
      <c r="P16" s="8">
        <f t="shared" si="10"/>
        <v>45.59999999999998</v>
      </c>
      <c r="Q16" s="8">
        <f t="shared" si="10"/>
        <v>44.999999999999979</v>
      </c>
      <c r="R16" s="8">
        <f t="shared" si="10"/>
        <v>44.399999999999977</v>
      </c>
      <c r="S16" s="8">
        <f t="shared" si="10"/>
        <v>43.799999999999976</v>
      </c>
      <c r="T16" s="8">
        <f t="shared" si="10"/>
        <v>43.199999999999974</v>
      </c>
      <c r="U16" s="8">
        <f t="shared" si="10"/>
        <v>42.599999999999973</v>
      </c>
      <c r="V16" s="8">
        <f t="shared" si="10"/>
        <v>41.999999999999972</v>
      </c>
      <c r="W16" s="8">
        <f t="shared" si="10"/>
        <v>41.39999999999997</v>
      </c>
      <c r="X16" s="8">
        <f t="shared" si="10"/>
        <v>40.799999999999969</v>
      </c>
      <c r="Y16" s="8">
        <f t="shared" si="10"/>
        <v>40.199999999999967</v>
      </c>
      <c r="Z16" s="8">
        <f t="shared" si="10"/>
        <v>39.599999999999966</v>
      </c>
      <c r="AA16" s="8">
        <f t="shared" si="10"/>
        <v>38.999999999999964</v>
      </c>
      <c r="AB16" s="8">
        <f t="shared" si="10"/>
        <v>38.399999999999963</v>
      </c>
      <c r="AC16" s="8">
        <f t="shared" si="10"/>
        <v>37.799999999999962</v>
      </c>
      <c r="AD16" s="8">
        <f t="shared" si="10"/>
        <v>37.19999999999996</v>
      </c>
      <c r="AE16" s="8">
        <f t="shared" si="10"/>
        <v>36.599999999999959</v>
      </c>
      <c r="AF16" s="8">
        <f t="shared" si="10"/>
        <v>35.999999999999957</v>
      </c>
      <c r="AG16" s="8">
        <f t="shared" ref="AG16" si="17">AF16-0.6</f>
        <v>35.399999999999956</v>
      </c>
      <c r="AH16" s="8">
        <f t="shared" si="6"/>
        <v>34.799999999999955</v>
      </c>
      <c r="AI16" s="8">
        <f t="shared" si="6"/>
        <v>34.199999999999953</v>
      </c>
      <c r="AJ16" s="8">
        <f t="shared" si="6"/>
        <v>33.599999999999952</v>
      </c>
      <c r="AK16" s="8">
        <f t="shared" si="6"/>
        <v>32.99999999999995</v>
      </c>
      <c r="AL16" s="8">
        <f t="shared" si="6"/>
        <v>32.399999999999949</v>
      </c>
      <c r="AM16" s="8">
        <f t="shared" si="6"/>
        <v>31.799999999999947</v>
      </c>
      <c r="AN16" s="8">
        <f t="shared" si="6"/>
        <v>31.199999999999946</v>
      </c>
      <c r="AO16" s="8">
        <f t="shared" si="6"/>
        <v>30.599999999999945</v>
      </c>
      <c r="AP16" s="8">
        <f t="shared" si="7"/>
        <v>29.999999999999943</v>
      </c>
      <c r="AQ16" s="9">
        <f t="shared" si="7"/>
        <v>29.399999999999942</v>
      </c>
      <c r="AR16" s="9">
        <f t="shared" si="7"/>
        <v>28.79999999999994</v>
      </c>
      <c r="AS16" s="9">
        <f t="shared" si="7"/>
        <v>28.199999999999939</v>
      </c>
      <c r="AT16" s="9">
        <f t="shared" si="7"/>
        <v>27.599999999999937</v>
      </c>
      <c r="AU16" s="9">
        <f t="shared" si="8"/>
        <v>26.999999999999936</v>
      </c>
      <c r="AV16" s="9">
        <f t="shared" si="8"/>
        <v>26.399999999999935</v>
      </c>
      <c r="AW16" s="9">
        <f t="shared" si="8"/>
        <v>25.799999999999933</v>
      </c>
      <c r="AX16" s="9">
        <f t="shared" si="8"/>
        <v>25.199999999999932</v>
      </c>
      <c r="AY16" s="9">
        <f t="shared" si="8"/>
        <v>24.59999999999993</v>
      </c>
      <c r="AZ16" s="9">
        <f t="shared" si="8"/>
        <v>23.999999999999929</v>
      </c>
      <c r="BA16" s="9">
        <f t="shared" si="9"/>
        <v>23.399999999999928</v>
      </c>
      <c r="BB16" s="8"/>
      <c r="BC16" s="8"/>
      <c r="BD16" s="8"/>
      <c r="BE16" s="8"/>
      <c r="BF16" s="8"/>
      <c r="BG16" s="8"/>
      <c r="BH16" s="8"/>
      <c r="BI16" s="8"/>
      <c r="BJ16" s="8"/>
    </row>
    <row r="17" spans="1:62" s="1" customFormat="1" x14ac:dyDescent="0.2">
      <c r="A17" s="14">
        <v>9</v>
      </c>
      <c r="B17" s="15">
        <f>60-(9*0.75)</f>
        <v>53.25</v>
      </c>
      <c r="C17" s="16">
        <f t="shared" si="11"/>
        <v>52.65</v>
      </c>
      <c r="D17" s="16">
        <f t="shared" si="10"/>
        <v>52.05</v>
      </c>
      <c r="E17" s="16">
        <f t="shared" si="10"/>
        <v>51.449999999999996</v>
      </c>
      <c r="F17" s="16">
        <f t="shared" si="10"/>
        <v>50.849999999999994</v>
      </c>
      <c r="G17" s="16">
        <f t="shared" si="10"/>
        <v>50.249999999999993</v>
      </c>
      <c r="H17" s="16">
        <f t="shared" si="10"/>
        <v>49.649999999999991</v>
      </c>
      <c r="I17" s="16">
        <f t="shared" si="10"/>
        <v>49.04999999999999</v>
      </c>
      <c r="J17" s="16">
        <f t="shared" si="10"/>
        <v>48.449999999999989</v>
      </c>
      <c r="K17" s="16">
        <f t="shared" si="10"/>
        <v>47.849999999999987</v>
      </c>
      <c r="L17" s="16">
        <f t="shared" si="10"/>
        <v>47.249999999999986</v>
      </c>
      <c r="M17" s="16">
        <f t="shared" si="10"/>
        <v>46.649999999999984</v>
      </c>
      <c r="N17" s="16">
        <f t="shared" si="10"/>
        <v>46.049999999999983</v>
      </c>
      <c r="O17" s="16">
        <f t="shared" si="10"/>
        <v>45.449999999999982</v>
      </c>
      <c r="P17" s="16">
        <f t="shared" si="10"/>
        <v>44.84999999999998</v>
      </c>
      <c r="Q17" s="16">
        <f t="shared" si="10"/>
        <v>44.249999999999979</v>
      </c>
      <c r="R17" s="16">
        <f t="shared" si="10"/>
        <v>43.649999999999977</v>
      </c>
      <c r="S17" s="16">
        <f t="shared" si="10"/>
        <v>43.049999999999976</v>
      </c>
      <c r="T17" s="16">
        <f t="shared" si="10"/>
        <v>42.449999999999974</v>
      </c>
      <c r="U17" s="16">
        <f t="shared" si="10"/>
        <v>41.849999999999973</v>
      </c>
      <c r="V17" s="16">
        <f t="shared" si="10"/>
        <v>41.249999999999972</v>
      </c>
      <c r="W17" s="16">
        <f t="shared" si="10"/>
        <v>40.64999999999997</v>
      </c>
      <c r="X17" s="16">
        <f t="shared" si="10"/>
        <v>40.049999999999969</v>
      </c>
      <c r="Y17" s="16">
        <f t="shared" si="10"/>
        <v>39.449999999999967</v>
      </c>
      <c r="Z17" s="16">
        <f t="shared" si="10"/>
        <v>38.849999999999966</v>
      </c>
      <c r="AA17" s="16">
        <f t="shared" si="10"/>
        <v>38.249999999999964</v>
      </c>
      <c r="AB17" s="16">
        <f t="shared" si="10"/>
        <v>37.649999999999963</v>
      </c>
      <c r="AC17" s="16">
        <f t="shared" si="10"/>
        <v>37.049999999999962</v>
      </c>
      <c r="AD17" s="16">
        <f t="shared" si="10"/>
        <v>36.44999999999996</v>
      </c>
      <c r="AE17" s="16">
        <f t="shared" si="10"/>
        <v>35.849999999999959</v>
      </c>
      <c r="AF17" s="16">
        <f t="shared" si="10"/>
        <v>35.249999999999957</v>
      </c>
      <c r="AG17" s="16">
        <f t="shared" ref="AG17" si="18">AF17-0.6</f>
        <v>34.649999999999956</v>
      </c>
      <c r="AH17" s="16">
        <f t="shared" si="6"/>
        <v>34.049999999999955</v>
      </c>
      <c r="AI17" s="16">
        <f t="shared" si="6"/>
        <v>33.449999999999953</v>
      </c>
      <c r="AJ17" s="16">
        <f t="shared" si="6"/>
        <v>32.849999999999952</v>
      </c>
      <c r="AK17" s="16">
        <f t="shared" si="6"/>
        <v>32.24999999999995</v>
      </c>
      <c r="AL17" s="16">
        <f t="shared" si="6"/>
        <v>31.649999999999949</v>
      </c>
      <c r="AM17" s="16">
        <f t="shared" si="6"/>
        <v>31.049999999999947</v>
      </c>
      <c r="AN17" s="16">
        <f t="shared" si="6"/>
        <v>30.449999999999946</v>
      </c>
      <c r="AO17" s="17">
        <f t="shared" si="6"/>
        <v>29.849999999999945</v>
      </c>
      <c r="AP17" s="17">
        <f t="shared" si="7"/>
        <v>29.249999999999943</v>
      </c>
      <c r="AQ17" s="17">
        <f t="shared" si="7"/>
        <v>28.649999999999942</v>
      </c>
      <c r="AR17" s="17">
        <f t="shared" si="7"/>
        <v>28.04999999999994</v>
      </c>
      <c r="AS17" s="17">
        <f t="shared" si="7"/>
        <v>27.449999999999939</v>
      </c>
      <c r="AT17" s="17">
        <f t="shared" si="7"/>
        <v>26.849999999999937</v>
      </c>
      <c r="AU17" s="17">
        <f t="shared" si="8"/>
        <v>26.249999999999936</v>
      </c>
      <c r="AV17" s="17">
        <f t="shared" si="8"/>
        <v>25.649999999999935</v>
      </c>
      <c r="AW17" s="17">
        <f t="shared" si="8"/>
        <v>25.049999999999933</v>
      </c>
      <c r="AX17" s="17">
        <f t="shared" si="8"/>
        <v>24.449999999999932</v>
      </c>
      <c r="AY17" s="17">
        <f t="shared" si="8"/>
        <v>23.84999999999993</v>
      </c>
      <c r="AZ17" s="17">
        <f t="shared" si="8"/>
        <v>23.249999999999929</v>
      </c>
      <c r="BA17" s="17">
        <f t="shared" si="9"/>
        <v>22.649999999999928</v>
      </c>
      <c r="BB17" s="8"/>
      <c r="BC17" s="8"/>
      <c r="BD17" s="8"/>
      <c r="BE17" s="8"/>
      <c r="BF17" s="8"/>
      <c r="BG17" s="8"/>
      <c r="BH17" s="8"/>
      <c r="BI17" s="8"/>
      <c r="BJ17" s="8"/>
    </row>
    <row r="18" spans="1:62" x14ac:dyDescent="0.2">
      <c r="A18" s="10">
        <v>10</v>
      </c>
      <c r="B18" s="8">
        <f>60-(10*0.75)</f>
        <v>52.5</v>
      </c>
      <c r="C18" s="8">
        <f t="shared" si="11"/>
        <v>51.9</v>
      </c>
      <c r="D18" s="8">
        <f t="shared" si="10"/>
        <v>51.3</v>
      </c>
      <c r="E18" s="8">
        <f t="shared" si="10"/>
        <v>50.699999999999996</v>
      </c>
      <c r="F18" s="8">
        <f t="shared" si="10"/>
        <v>50.099999999999994</v>
      </c>
      <c r="G18" s="8">
        <f t="shared" si="10"/>
        <v>49.499999999999993</v>
      </c>
      <c r="H18" s="8">
        <f t="shared" si="10"/>
        <v>48.899999999999991</v>
      </c>
      <c r="I18" s="8">
        <f t="shared" si="10"/>
        <v>48.29999999999999</v>
      </c>
      <c r="J18" s="8">
        <f t="shared" si="10"/>
        <v>47.699999999999989</v>
      </c>
      <c r="K18" s="8">
        <f t="shared" si="10"/>
        <v>47.099999999999987</v>
      </c>
      <c r="L18" s="8">
        <f t="shared" si="10"/>
        <v>46.499999999999986</v>
      </c>
      <c r="M18" s="8">
        <f t="shared" si="10"/>
        <v>45.899999999999984</v>
      </c>
      <c r="N18" s="8">
        <f t="shared" si="10"/>
        <v>45.299999999999983</v>
      </c>
      <c r="O18" s="8">
        <f t="shared" si="10"/>
        <v>44.699999999999982</v>
      </c>
      <c r="P18" s="8">
        <f t="shared" si="10"/>
        <v>44.09999999999998</v>
      </c>
      <c r="Q18" s="8">
        <f t="shared" si="10"/>
        <v>43.499999999999979</v>
      </c>
      <c r="R18" s="8">
        <f t="shared" si="10"/>
        <v>42.899999999999977</v>
      </c>
      <c r="S18" s="8">
        <f t="shared" si="10"/>
        <v>42.299999999999976</v>
      </c>
      <c r="T18" s="8">
        <f t="shared" si="10"/>
        <v>41.699999999999974</v>
      </c>
      <c r="U18" s="8">
        <f t="shared" si="10"/>
        <v>41.099999999999973</v>
      </c>
      <c r="V18" s="8">
        <f t="shared" si="10"/>
        <v>40.499999999999972</v>
      </c>
      <c r="W18" s="8">
        <f t="shared" si="10"/>
        <v>39.89999999999997</v>
      </c>
      <c r="X18" s="8">
        <f t="shared" si="10"/>
        <v>39.299999999999969</v>
      </c>
      <c r="Y18" s="8">
        <f t="shared" si="10"/>
        <v>38.699999999999967</v>
      </c>
      <c r="Z18" s="8">
        <f t="shared" si="10"/>
        <v>38.099999999999966</v>
      </c>
      <c r="AA18" s="8">
        <f t="shared" si="10"/>
        <v>37.499999999999964</v>
      </c>
      <c r="AB18" s="8">
        <f t="shared" si="10"/>
        <v>36.899999999999963</v>
      </c>
      <c r="AC18" s="8">
        <f t="shared" si="10"/>
        <v>36.299999999999962</v>
      </c>
      <c r="AD18" s="8">
        <f t="shared" si="10"/>
        <v>35.69999999999996</v>
      </c>
      <c r="AE18" s="8">
        <f t="shared" si="10"/>
        <v>35.099999999999959</v>
      </c>
      <c r="AF18" s="8">
        <f t="shared" si="10"/>
        <v>34.499999999999957</v>
      </c>
      <c r="AG18" s="8">
        <f t="shared" ref="AG18" si="19">AF18-0.6</f>
        <v>33.899999999999956</v>
      </c>
      <c r="AH18" s="8">
        <f t="shared" si="6"/>
        <v>33.299999999999955</v>
      </c>
      <c r="AI18" s="8">
        <f t="shared" si="6"/>
        <v>32.699999999999953</v>
      </c>
      <c r="AJ18" s="8">
        <f t="shared" si="6"/>
        <v>32.099999999999952</v>
      </c>
      <c r="AK18" s="8">
        <f t="shared" si="6"/>
        <v>31.49999999999995</v>
      </c>
      <c r="AL18" s="8">
        <f t="shared" si="6"/>
        <v>30.899999999999949</v>
      </c>
      <c r="AM18" s="8">
        <f t="shared" si="6"/>
        <v>30.299999999999947</v>
      </c>
      <c r="AN18" s="9">
        <f t="shared" si="6"/>
        <v>29.699999999999946</v>
      </c>
      <c r="AO18" s="9">
        <f t="shared" si="6"/>
        <v>29.099999999999945</v>
      </c>
      <c r="AP18" s="9">
        <f t="shared" si="7"/>
        <v>28.499999999999943</v>
      </c>
      <c r="AQ18" s="9">
        <f t="shared" si="7"/>
        <v>27.899999999999942</v>
      </c>
      <c r="AR18" s="9">
        <f t="shared" si="7"/>
        <v>27.29999999999994</v>
      </c>
      <c r="AS18" s="9">
        <f t="shared" si="7"/>
        <v>26.699999999999939</v>
      </c>
      <c r="AT18" s="9">
        <f t="shared" si="7"/>
        <v>26.099999999999937</v>
      </c>
      <c r="AU18" s="9">
        <f t="shared" si="8"/>
        <v>25.499999999999936</v>
      </c>
      <c r="AV18" s="9">
        <f t="shared" si="8"/>
        <v>24.899999999999935</v>
      </c>
      <c r="AW18" s="9">
        <f t="shared" si="8"/>
        <v>24.299999999999933</v>
      </c>
      <c r="AX18" s="9">
        <f t="shared" si="8"/>
        <v>23.699999999999932</v>
      </c>
      <c r="AY18" s="9">
        <f t="shared" si="8"/>
        <v>23.09999999999993</v>
      </c>
      <c r="AZ18" s="9">
        <f t="shared" si="8"/>
        <v>22.499999999999929</v>
      </c>
      <c r="BA18" s="9">
        <f t="shared" si="9"/>
        <v>21.899999999999928</v>
      </c>
      <c r="BB18" s="8"/>
      <c r="BC18" s="8"/>
      <c r="BD18" s="8"/>
      <c r="BE18" s="8"/>
      <c r="BF18" s="8"/>
      <c r="BG18" s="8"/>
      <c r="BH18" s="8"/>
      <c r="BI18" s="8"/>
      <c r="BJ18" s="8"/>
    </row>
    <row r="19" spans="1:62" s="1" customFormat="1" x14ac:dyDescent="0.2">
      <c r="A19" s="14">
        <v>11</v>
      </c>
      <c r="B19" s="15">
        <f>60-(11*0.75)</f>
        <v>51.75</v>
      </c>
      <c r="C19" s="16">
        <f t="shared" si="11"/>
        <v>51.15</v>
      </c>
      <c r="D19" s="16">
        <f t="shared" si="10"/>
        <v>50.55</v>
      </c>
      <c r="E19" s="16">
        <f t="shared" si="10"/>
        <v>49.949999999999996</v>
      </c>
      <c r="F19" s="16">
        <f t="shared" si="10"/>
        <v>49.349999999999994</v>
      </c>
      <c r="G19" s="16">
        <f t="shared" si="10"/>
        <v>48.749999999999993</v>
      </c>
      <c r="H19" s="16">
        <f t="shared" si="10"/>
        <v>48.149999999999991</v>
      </c>
      <c r="I19" s="16">
        <f t="shared" si="10"/>
        <v>47.54999999999999</v>
      </c>
      <c r="J19" s="16">
        <f t="shared" si="10"/>
        <v>46.949999999999989</v>
      </c>
      <c r="K19" s="16">
        <f t="shared" si="10"/>
        <v>46.349999999999987</v>
      </c>
      <c r="L19" s="16">
        <f t="shared" si="10"/>
        <v>45.749999999999986</v>
      </c>
      <c r="M19" s="16">
        <f t="shared" ref="D19:AF28" si="20">L19-0.6</f>
        <v>45.149999999999984</v>
      </c>
      <c r="N19" s="16">
        <f t="shared" si="20"/>
        <v>44.549999999999983</v>
      </c>
      <c r="O19" s="16">
        <f t="shared" si="20"/>
        <v>43.949999999999982</v>
      </c>
      <c r="P19" s="16">
        <f t="shared" si="20"/>
        <v>43.34999999999998</v>
      </c>
      <c r="Q19" s="16">
        <f t="shared" si="20"/>
        <v>42.749999999999979</v>
      </c>
      <c r="R19" s="16">
        <f t="shared" si="20"/>
        <v>42.149999999999977</v>
      </c>
      <c r="S19" s="16">
        <f t="shared" si="20"/>
        <v>41.549999999999976</v>
      </c>
      <c r="T19" s="16">
        <f t="shared" si="20"/>
        <v>40.949999999999974</v>
      </c>
      <c r="U19" s="16">
        <f t="shared" si="20"/>
        <v>40.349999999999973</v>
      </c>
      <c r="V19" s="16">
        <f t="shared" si="20"/>
        <v>39.749999999999972</v>
      </c>
      <c r="W19" s="16">
        <f t="shared" si="20"/>
        <v>39.14999999999997</v>
      </c>
      <c r="X19" s="16">
        <f t="shared" si="20"/>
        <v>38.549999999999969</v>
      </c>
      <c r="Y19" s="16">
        <f t="shared" si="20"/>
        <v>37.949999999999967</v>
      </c>
      <c r="Z19" s="16">
        <f t="shared" si="20"/>
        <v>37.349999999999966</v>
      </c>
      <c r="AA19" s="16">
        <f t="shared" si="20"/>
        <v>36.749999999999964</v>
      </c>
      <c r="AB19" s="16">
        <f t="shared" si="20"/>
        <v>36.149999999999963</v>
      </c>
      <c r="AC19" s="16">
        <f t="shared" si="20"/>
        <v>35.549999999999962</v>
      </c>
      <c r="AD19" s="16">
        <f t="shared" si="20"/>
        <v>34.94999999999996</v>
      </c>
      <c r="AE19" s="16">
        <f t="shared" si="20"/>
        <v>34.349999999999959</v>
      </c>
      <c r="AF19" s="16">
        <f t="shared" si="20"/>
        <v>33.749999999999957</v>
      </c>
      <c r="AG19" s="16">
        <f t="shared" ref="AG19" si="21">AF19-0.6</f>
        <v>33.149999999999956</v>
      </c>
      <c r="AH19" s="16">
        <f t="shared" si="6"/>
        <v>32.549999999999955</v>
      </c>
      <c r="AI19" s="16">
        <f t="shared" si="6"/>
        <v>31.949999999999953</v>
      </c>
      <c r="AJ19" s="16">
        <f t="shared" si="6"/>
        <v>31.349999999999952</v>
      </c>
      <c r="AK19" s="16">
        <f t="shared" si="6"/>
        <v>30.74999999999995</v>
      </c>
      <c r="AL19" s="16">
        <f t="shared" si="6"/>
        <v>30.149999999999949</v>
      </c>
      <c r="AM19" s="17">
        <f t="shared" si="6"/>
        <v>29.549999999999947</v>
      </c>
      <c r="AN19" s="17">
        <f t="shared" si="6"/>
        <v>28.949999999999946</v>
      </c>
      <c r="AO19" s="17">
        <f t="shared" si="6"/>
        <v>28.349999999999945</v>
      </c>
      <c r="AP19" s="17">
        <f t="shared" si="7"/>
        <v>27.749999999999943</v>
      </c>
      <c r="AQ19" s="17">
        <f t="shared" si="7"/>
        <v>27.149999999999942</v>
      </c>
      <c r="AR19" s="17">
        <f t="shared" si="7"/>
        <v>26.54999999999994</v>
      </c>
      <c r="AS19" s="17">
        <f t="shared" si="7"/>
        <v>25.949999999999939</v>
      </c>
      <c r="AT19" s="17">
        <f t="shared" si="7"/>
        <v>25.349999999999937</v>
      </c>
      <c r="AU19" s="17">
        <f t="shared" si="8"/>
        <v>24.749999999999936</v>
      </c>
      <c r="AV19" s="17">
        <f t="shared" si="8"/>
        <v>24.149999999999935</v>
      </c>
      <c r="AW19" s="17">
        <f t="shared" si="8"/>
        <v>23.549999999999933</v>
      </c>
      <c r="AX19" s="17">
        <f t="shared" si="8"/>
        <v>22.949999999999932</v>
      </c>
      <c r="AY19" s="17">
        <f t="shared" si="8"/>
        <v>22.34999999999993</v>
      </c>
      <c r="AZ19" s="17">
        <f t="shared" si="8"/>
        <v>21.749999999999929</v>
      </c>
      <c r="BA19" s="17">
        <f t="shared" si="9"/>
        <v>21.149999999999928</v>
      </c>
      <c r="BB19" s="8"/>
      <c r="BC19" s="8"/>
      <c r="BD19" s="8"/>
      <c r="BE19" s="8"/>
      <c r="BF19" s="8"/>
      <c r="BG19" s="8"/>
      <c r="BH19" s="8"/>
      <c r="BI19" s="8"/>
      <c r="BJ19" s="8"/>
    </row>
    <row r="20" spans="1:62" x14ac:dyDescent="0.2">
      <c r="A20" s="10">
        <v>12</v>
      </c>
      <c r="B20" s="8">
        <f>60-(12*0.75)</f>
        <v>51</v>
      </c>
      <c r="C20" s="8">
        <f t="shared" si="11"/>
        <v>50.4</v>
      </c>
      <c r="D20" s="8">
        <f t="shared" si="20"/>
        <v>49.8</v>
      </c>
      <c r="E20" s="8">
        <f t="shared" si="20"/>
        <v>49.199999999999996</v>
      </c>
      <c r="F20" s="8">
        <f t="shared" si="20"/>
        <v>48.599999999999994</v>
      </c>
      <c r="G20" s="8">
        <f t="shared" si="20"/>
        <v>47.999999999999993</v>
      </c>
      <c r="H20" s="8">
        <f t="shared" si="20"/>
        <v>47.399999999999991</v>
      </c>
      <c r="I20" s="8">
        <f t="shared" si="20"/>
        <v>46.79999999999999</v>
      </c>
      <c r="J20" s="8">
        <f t="shared" si="20"/>
        <v>46.199999999999989</v>
      </c>
      <c r="K20" s="8">
        <f t="shared" si="20"/>
        <v>45.599999999999987</v>
      </c>
      <c r="L20" s="8">
        <f t="shared" si="20"/>
        <v>44.999999999999986</v>
      </c>
      <c r="M20" s="8">
        <f t="shared" si="20"/>
        <v>44.399999999999984</v>
      </c>
      <c r="N20" s="8">
        <f t="shared" si="20"/>
        <v>43.799999999999983</v>
      </c>
      <c r="O20" s="8">
        <f t="shared" si="20"/>
        <v>43.199999999999982</v>
      </c>
      <c r="P20" s="8">
        <f t="shared" si="20"/>
        <v>42.59999999999998</v>
      </c>
      <c r="Q20" s="8">
        <f t="shared" si="20"/>
        <v>41.999999999999979</v>
      </c>
      <c r="R20" s="8">
        <f t="shared" si="20"/>
        <v>41.399999999999977</v>
      </c>
      <c r="S20" s="8">
        <f t="shared" si="20"/>
        <v>40.799999999999976</v>
      </c>
      <c r="T20" s="8">
        <f t="shared" si="20"/>
        <v>40.199999999999974</v>
      </c>
      <c r="U20" s="8">
        <f t="shared" si="20"/>
        <v>39.599999999999973</v>
      </c>
      <c r="V20" s="8">
        <f t="shared" si="20"/>
        <v>38.999999999999972</v>
      </c>
      <c r="W20" s="8">
        <f t="shared" si="20"/>
        <v>38.39999999999997</v>
      </c>
      <c r="X20" s="8">
        <f t="shared" si="20"/>
        <v>37.799999999999969</v>
      </c>
      <c r="Y20" s="8">
        <f t="shared" si="20"/>
        <v>37.199999999999967</v>
      </c>
      <c r="Z20" s="8">
        <f t="shared" si="20"/>
        <v>36.599999999999966</v>
      </c>
      <c r="AA20" s="8">
        <f t="shared" si="20"/>
        <v>35.999999999999964</v>
      </c>
      <c r="AB20" s="8">
        <f t="shared" si="20"/>
        <v>35.399999999999963</v>
      </c>
      <c r="AC20" s="8">
        <f t="shared" si="20"/>
        <v>34.799999999999962</v>
      </c>
      <c r="AD20" s="8">
        <f t="shared" si="20"/>
        <v>34.19999999999996</v>
      </c>
      <c r="AE20" s="8">
        <f t="shared" si="20"/>
        <v>33.599999999999959</v>
      </c>
      <c r="AF20" s="8">
        <f t="shared" si="20"/>
        <v>32.999999999999957</v>
      </c>
      <c r="AG20" s="8">
        <f t="shared" ref="AG20" si="22">AF20-0.6</f>
        <v>32.399999999999956</v>
      </c>
      <c r="AH20" s="8">
        <f t="shared" si="6"/>
        <v>31.799999999999955</v>
      </c>
      <c r="AI20" s="8">
        <f t="shared" si="6"/>
        <v>31.199999999999953</v>
      </c>
      <c r="AJ20" s="8">
        <f t="shared" si="6"/>
        <v>30.599999999999952</v>
      </c>
      <c r="AK20" s="8">
        <f t="shared" si="6"/>
        <v>29.99999999999995</v>
      </c>
      <c r="AL20" s="9">
        <f t="shared" si="6"/>
        <v>29.399999999999949</v>
      </c>
      <c r="AM20" s="9">
        <f t="shared" si="6"/>
        <v>28.799999999999947</v>
      </c>
      <c r="AN20" s="9">
        <f t="shared" si="6"/>
        <v>28.199999999999946</v>
      </c>
      <c r="AO20" s="9">
        <f t="shared" si="6"/>
        <v>27.599999999999945</v>
      </c>
      <c r="AP20" s="9">
        <f t="shared" si="7"/>
        <v>26.999999999999943</v>
      </c>
      <c r="AQ20" s="9">
        <f t="shared" si="7"/>
        <v>26.399999999999942</v>
      </c>
      <c r="AR20" s="9">
        <f t="shared" si="7"/>
        <v>25.79999999999994</v>
      </c>
      <c r="AS20" s="9">
        <f t="shared" si="7"/>
        <v>25.199999999999939</v>
      </c>
      <c r="AT20" s="9">
        <f t="shared" si="7"/>
        <v>24.599999999999937</v>
      </c>
      <c r="AU20" s="9">
        <f t="shared" si="8"/>
        <v>23.999999999999936</v>
      </c>
      <c r="AV20" s="9">
        <f t="shared" si="8"/>
        <v>23.399999999999935</v>
      </c>
      <c r="AW20" s="9">
        <f t="shared" si="8"/>
        <v>22.799999999999933</v>
      </c>
      <c r="AX20" s="9">
        <f t="shared" si="8"/>
        <v>22.199999999999932</v>
      </c>
      <c r="AY20" s="9">
        <f t="shared" si="8"/>
        <v>21.59999999999993</v>
      </c>
      <c r="AZ20" s="9">
        <f t="shared" si="8"/>
        <v>20.999999999999929</v>
      </c>
      <c r="BA20" s="9">
        <f t="shared" si="9"/>
        <v>20.399999999999928</v>
      </c>
      <c r="BB20" s="8"/>
      <c r="BC20" s="8"/>
      <c r="BD20" s="8"/>
      <c r="BE20" s="8"/>
      <c r="BF20" s="8"/>
      <c r="BG20" s="8"/>
      <c r="BH20" s="8"/>
      <c r="BI20" s="8"/>
      <c r="BJ20" s="8"/>
    </row>
    <row r="21" spans="1:62" s="1" customFormat="1" x14ac:dyDescent="0.2">
      <c r="A21" s="14">
        <v>13</v>
      </c>
      <c r="B21" s="15">
        <f>60-(13*0.75)</f>
        <v>50.25</v>
      </c>
      <c r="C21" s="16">
        <f t="shared" si="11"/>
        <v>49.65</v>
      </c>
      <c r="D21" s="16">
        <f t="shared" si="20"/>
        <v>49.05</v>
      </c>
      <c r="E21" s="16">
        <f t="shared" si="20"/>
        <v>48.449999999999996</v>
      </c>
      <c r="F21" s="16">
        <f t="shared" si="20"/>
        <v>47.849999999999994</v>
      </c>
      <c r="G21" s="16">
        <f t="shared" si="20"/>
        <v>47.249999999999993</v>
      </c>
      <c r="H21" s="16">
        <f t="shared" si="20"/>
        <v>46.649999999999991</v>
      </c>
      <c r="I21" s="16">
        <f t="shared" si="20"/>
        <v>46.04999999999999</v>
      </c>
      <c r="J21" s="16">
        <f t="shared" si="20"/>
        <v>45.449999999999989</v>
      </c>
      <c r="K21" s="16">
        <f t="shared" si="20"/>
        <v>44.849999999999987</v>
      </c>
      <c r="L21" s="16">
        <f t="shared" si="20"/>
        <v>44.249999999999986</v>
      </c>
      <c r="M21" s="16">
        <f t="shared" si="20"/>
        <v>43.649999999999984</v>
      </c>
      <c r="N21" s="16">
        <f t="shared" si="20"/>
        <v>43.049999999999983</v>
      </c>
      <c r="O21" s="16">
        <f t="shared" si="20"/>
        <v>42.449999999999982</v>
      </c>
      <c r="P21" s="16">
        <f t="shared" si="20"/>
        <v>41.84999999999998</v>
      </c>
      <c r="Q21" s="16">
        <f t="shared" si="20"/>
        <v>41.249999999999979</v>
      </c>
      <c r="R21" s="16">
        <f t="shared" si="20"/>
        <v>40.649999999999977</v>
      </c>
      <c r="S21" s="16">
        <f t="shared" si="20"/>
        <v>40.049999999999976</v>
      </c>
      <c r="T21" s="16">
        <f t="shared" si="20"/>
        <v>39.449999999999974</v>
      </c>
      <c r="U21" s="16">
        <f t="shared" si="20"/>
        <v>38.849999999999973</v>
      </c>
      <c r="V21" s="16">
        <f t="shared" si="20"/>
        <v>38.249999999999972</v>
      </c>
      <c r="W21" s="16">
        <f t="shared" si="20"/>
        <v>37.64999999999997</v>
      </c>
      <c r="X21" s="16">
        <f t="shared" si="20"/>
        <v>37.049999999999969</v>
      </c>
      <c r="Y21" s="16">
        <f t="shared" si="20"/>
        <v>36.449999999999967</v>
      </c>
      <c r="Z21" s="16">
        <f t="shared" si="20"/>
        <v>35.849999999999966</v>
      </c>
      <c r="AA21" s="16">
        <f t="shared" si="20"/>
        <v>35.249999999999964</v>
      </c>
      <c r="AB21" s="16">
        <f t="shared" si="20"/>
        <v>34.649999999999963</v>
      </c>
      <c r="AC21" s="16">
        <f t="shared" si="20"/>
        <v>34.049999999999962</v>
      </c>
      <c r="AD21" s="16">
        <f t="shared" si="20"/>
        <v>33.44999999999996</v>
      </c>
      <c r="AE21" s="16">
        <f t="shared" si="20"/>
        <v>32.849999999999959</v>
      </c>
      <c r="AF21" s="16">
        <f t="shared" si="20"/>
        <v>32.249999999999957</v>
      </c>
      <c r="AG21" s="16">
        <f t="shared" ref="AG21" si="23">AF21-0.6</f>
        <v>31.649999999999956</v>
      </c>
      <c r="AH21" s="16">
        <f t="shared" si="6"/>
        <v>31.049999999999955</v>
      </c>
      <c r="AI21" s="16">
        <f t="shared" si="6"/>
        <v>30.449999999999953</v>
      </c>
      <c r="AJ21" s="17">
        <f t="shared" si="6"/>
        <v>29.849999999999952</v>
      </c>
      <c r="AK21" s="17">
        <f t="shared" si="6"/>
        <v>29.24999999999995</v>
      </c>
      <c r="AL21" s="17">
        <f t="shared" si="6"/>
        <v>28.649999999999949</v>
      </c>
      <c r="AM21" s="17">
        <f t="shared" si="6"/>
        <v>28.049999999999947</v>
      </c>
      <c r="AN21" s="17">
        <f t="shared" si="6"/>
        <v>27.449999999999946</v>
      </c>
      <c r="AO21" s="17">
        <f t="shared" si="6"/>
        <v>26.849999999999945</v>
      </c>
      <c r="AP21" s="17">
        <f t="shared" si="7"/>
        <v>26.249999999999943</v>
      </c>
      <c r="AQ21" s="17">
        <f t="shared" si="7"/>
        <v>25.649999999999942</v>
      </c>
      <c r="AR21" s="17">
        <f t="shared" si="7"/>
        <v>25.04999999999994</v>
      </c>
      <c r="AS21" s="17">
        <f t="shared" si="7"/>
        <v>24.449999999999939</v>
      </c>
      <c r="AT21" s="17">
        <f t="shared" si="7"/>
        <v>23.849999999999937</v>
      </c>
      <c r="AU21" s="17">
        <f t="shared" si="8"/>
        <v>23.249999999999936</v>
      </c>
      <c r="AV21" s="17">
        <f t="shared" si="8"/>
        <v>22.649999999999935</v>
      </c>
      <c r="AW21" s="17">
        <f t="shared" si="8"/>
        <v>22.049999999999933</v>
      </c>
      <c r="AX21" s="17">
        <f t="shared" si="8"/>
        <v>21.449999999999932</v>
      </c>
      <c r="AY21" s="17">
        <f t="shared" si="8"/>
        <v>20.84999999999993</v>
      </c>
      <c r="AZ21" s="17">
        <f t="shared" si="8"/>
        <v>20.249999999999929</v>
      </c>
      <c r="BA21" s="17">
        <f t="shared" si="9"/>
        <v>19.649999999999928</v>
      </c>
      <c r="BB21" s="8"/>
      <c r="BC21" s="8"/>
      <c r="BD21" s="8"/>
      <c r="BE21" s="8"/>
      <c r="BF21" s="8"/>
      <c r="BG21" s="8"/>
      <c r="BH21" s="8"/>
      <c r="BI21" s="8"/>
      <c r="BJ21" s="8"/>
    </row>
    <row r="22" spans="1:62" x14ac:dyDescent="0.2">
      <c r="A22" s="10">
        <v>14</v>
      </c>
      <c r="B22" s="8">
        <f>60-(14*0.75)</f>
        <v>49.5</v>
      </c>
      <c r="C22" s="8">
        <f t="shared" si="11"/>
        <v>48.9</v>
      </c>
      <c r="D22" s="8">
        <f t="shared" si="20"/>
        <v>48.3</v>
      </c>
      <c r="E22" s="8">
        <f t="shared" si="20"/>
        <v>47.699999999999996</v>
      </c>
      <c r="F22" s="8">
        <f t="shared" si="20"/>
        <v>47.099999999999994</v>
      </c>
      <c r="G22" s="8">
        <f t="shared" si="20"/>
        <v>46.499999999999993</v>
      </c>
      <c r="H22" s="8">
        <f t="shared" si="20"/>
        <v>45.899999999999991</v>
      </c>
      <c r="I22" s="8">
        <f t="shared" si="20"/>
        <v>45.29999999999999</v>
      </c>
      <c r="J22" s="8">
        <f t="shared" si="20"/>
        <v>44.699999999999989</v>
      </c>
      <c r="K22" s="8">
        <f t="shared" si="20"/>
        <v>44.099999999999987</v>
      </c>
      <c r="L22" s="8">
        <f t="shared" si="20"/>
        <v>43.499999999999986</v>
      </c>
      <c r="M22" s="8">
        <f t="shared" si="20"/>
        <v>42.899999999999984</v>
      </c>
      <c r="N22" s="8">
        <f t="shared" si="20"/>
        <v>42.299999999999983</v>
      </c>
      <c r="O22" s="8">
        <f t="shared" si="20"/>
        <v>41.699999999999982</v>
      </c>
      <c r="P22" s="8">
        <f t="shared" si="20"/>
        <v>41.09999999999998</v>
      </c>
      <c r="Q22" s="8">
        <f t="shared" si="20"/>
        <v>40.499999999999979</v>
      </c>
      <c r="R22" s="8">
        <f t="shared" si="20"/>
        <v>39.899999999999977</v>
      </c>
      <c r="S22" s="8">
        <f t="shared" si="20"/>
        <v>39.299999999999976</v>
      </c>
      <c r="T22" s="8">
        <f t="shared" si="20"/>
        <v>38.699999999999974</v>
      </c>
      <c r="U22" s="8">
        <f t="shared" si="20"/>
        <v>38.099999999999973</v>
      </c>
      <c r="V22" s="8">
        <f t="shared" si="20"/>
        <v>37.499999999999972</v>
      </c>
      <c r="W22" s="8">
        <f t="shared" si="20"/>
        <v>36.89999999999997</v>
      </c>
      <c r="X22" s="8">
        <f t="shared" si="20"/>
        <v>36.299999999999969</v>
      </c>
      <c r="Y22" s="8">
        <f t="shared" si="20"/>
        <v>35.699999999999967</v>
      </c>
      <c r="Z22" s="8">
        <f t="shared" si="20"/>
        <v>35.099999999999966</v>
      </c>
      <c r="AA22" s="8">
        <f t="shared" si="20"/>
        <v>34.499999999999964</v>
      </c>
      <c r="AB22" s="8">
        <f t="shared" si="20"/>
        <v>33.899999999999963</v>
      </c>
      <c r="AC22" s="8">
        <f t="shared" si="20"/>
        <v>33.299999999999962</v>
      </c>
      <c r="AD22" s="8">
        <f t="shared" si="20"/>
        <v>32.69999999999996</v>
      </c>
      <c r="AE22" s="8">
        <f t="shared" si="20"/>
        <v>32.099999999999959</v>
      </c>
      <c r="AF22" s="8">
        <f t="shared" si="20"/>
        <v>31.499999999999957</v>
      </c>
      <c r="AG22" s="8">
        <f t="shared" ref="AG22" si="24">AF22-0.6</f>
        <v>30.899999999999956</v>
      </c>
      <c r="AH22" s="8">
        <f t="shared" si="6"/>
        <v>30.299999999999955</v>
      </c>
      <c r="AI22" s="9">
        <f t="shared" si="6"/>
        <v>29.699999999999953</v>
      </c>
      <c r="AJ22" s="9">
        <f t="shared" si="6"/>
        <v>29.099999999999952</v>
      </c>
      <c r="AK22" s="9">
        <f t="shared" si="6"/>
        <v>28.49999999999995</v>
      </c>
      <c r="AL22" s="9">
        <f t="shared" si="6"/>
        <v>27.899999999999949</v>
      </c>
      <c r="AM22" s="9">
        <f t="shared" si="6"/>
        <v>27.299999999999947</v>
      </c>
      <c r="AN22" s="9">
        <f t="shared" si="6"/>
        <v>26.699999999999946</v>
      </c>
      <c r="AO22" s="9">
        <f t="shared" si="6"/>
        <v>26.099999999999945</v>
      </c>
      <c r="AP22" s="9">
        <f t="shared" si="7"/>
        <v>25.499999999999943</v>
      </c>
      <c r="AQ22" s="9">
        <f t="shared" si="7"/>
        <v>24.899999999999942</v>
      </c>
      <c r="AR22" s="9">
        <f t="shared" si="7"/>
        <v>24.29999999999994</v>
      </c>
      <c r="AS22" s="9">
        <f t="shared" si="7"/>
        <v>23.699999999999939</v>
      </c>
      <c r="AT22" s="9">
        <f t="shared" si="7"/>
        <v>23.099999999999937</v>
      </c>
      <c r="AU22" s="9">
        <f t="shared" si="8"/>
        <v>22.499999999999936</v>
      </c>
      <c r="AV22" s="9">
        <f t="shared" si="8"/>
        <v>21.899999999999935</v>
      </c>
      <c r="AW22" s="9">
        <f t="shared" si="8"/>
        <v>21.299999999999933</v>
      </c>
      <c r="AX22" s="9">
        <f t="shared" si="8"/>
        <v>20.699999999999932</v>
      </c>
      <c r="AY22" s="9">
        <f t="shared" si="8"/>
        <v>20.09999999999993</v>
      </c>
      <c r="AZ22" s="9">
        <f t="shared" si="8"/>
        <v>19.499999999999929</v>
      </c>
      <c r="BA22" s="9">
        <f t="shared" si="9"/>
        <v>18.899999999999928</v>
      </c>
      <c r="BB22" s="8"/>
      <c r="BC22" s="8"/>
      <c r="BD22" s="8"/>
      <c r="BE22" s="8"/>
      <c r="BF22" s="8"/>
      <c r="BG22" s="8"/>
      <c r="BH22" s="8"/>
      <c r="BI22" s="8"/>
      <c r="BJ22" s="8"/>
    </row>
    <row r="23" spans="1:62" s="1" customFormat="1" x14ac:dyDescent="0.2">
      <c r="A23" s="14">
        <v>15</v>
      </c>
      <c r="B23" s="15">
        <f>60-(15*0.75)</f>
        <v>48.75</v>
      </c>
      <c r="C23" s="16">
        <f t="shared" si="11"/>
        <v>48.15</v>
      </c>
      <c r="D23" s="16">
        <f t="shared" si="20"/>
        <v>47.55</v>
      </c>
      <c r="E23" s="16">
        <f t="shared" si="20"/>
        <v>46.949999999999996</v>
      </c>
      <c r="F23" s="16">
        <f t="shared" si="20"/>
        <v>46.349999999999994</v>
      </c>
      <c r="G23" s="16">
        <f t="shared" si="20"/>
        <v>45.749999999999993</v>
      </c>
      <c r="H23" s="16">
        <f t="shared" si="20"/>
        <v>45.149999999999991</v>
      </c>
      <c r="I23" s="16">
        <f t="shared" si="20"/>
        <v>44.54999999999999</v>
      </c>
      <c r="J23" s="16">
        <f t="shared" si="20"/>
        <v>43.949999999999989</v>
      </c>
      <c r="K23" s="16">
        <f t="shared" si="20"/>
        <v>43.349999999999987</v>
      </c>
      <c r="L23" s="16">
        <f t="shared" si="20"/>
        <v>42.749999999999986</v>
      </c>
      <c r="M23" s="16">
        <f t="shared" si="20"/>
        <v>42.149999999999984</v>
      </c>
      <c r="N23" s="16">
        <f t="shared" si="20"/>
        <v>41.549999999999983</v>
      </c>
      <c r="O23" s="16">
        <f t="shared" si="20"/>
        <v>40.949999999999982</v>
      </c>
      <c r="P23" s="16">
        <f t="shared" si="20"/>
        <v>40.34999999999998</v>
      </c>
      <c r="Q23" s="16">
        <f t="shared" si="20"/>
        <v>39.749999999999979</v>
      </c>
      <c r="R23" s="16">
        <f t="shared" si="20"/>
        <v>39.149999999999977</v>
      </c>
      <c r="S23" s="16">
        <f t="shared" si="20"/>
        <v>38.549999999999976</v>
      </c>
      <c r="T23" s="16">
        <f t="shared" si="20"/>
        <v>37.949999999999974</v>
      </c>
      <c r="U23" s="16">
        <f t="shared" si="20"/>
        <v>37.349999999999973</v>
      </c>
      <c r="V23" s="16">
        <f t="shared" si="20"/>
        <v>36.749999999999972</v>
      </c>
      <c r="W23" s="16">
        <f t="shared" si="20"/>
        <v>36.14999999999997</v>
      </c>
      <c r="X23" s="16">
        <f t="shared" si="20"/>
        <v>35.549999999999969</v>
      </c>
      <c r="Y23" s="16">
        <f t="shared" si="20"/>
        <v>34.949999999999967</v>
      </c>
      <c r="Z23" s="16">
        <f t="shared" si="20"/>
        <v>34.349999999999966</v>
      </c>
      <c r="AA23" s="16">
        <f t="shared" si="20"/>
        <v>33.749999999999964</v>
      </c>
      <c r="AB23" s="16">
        <f t="shared" si="20"/>
        <v>33.149999999999963</v>
      </c>
      <c r="AC23" s="16">
        <f t="shared" si="20"/>
        <v>32.549999999999962</v>
      </c>
      <c r="AD23" s="16">
        <f t="shared" si="20"/>
        <v>31.94999999999996</v>
      </c>
      <c r="AE23" s="16">
        <f t="shared" si="20"/>
        <v>31.349999999999959</v>
      </c>
      <c r="AF23" s="16">
        <f t="shared" si="20"/>
        <v>30.749999999999957</v>
      </c>
      <c r="AG23" s="16">
        <f t="shared" ref="AG23" si="25">AF23-0.6</f>
        <v>30.149999999999956</v>
      </c>
      <c r="AH23" s="17">
        <f t="shared" si="6"/>
        <v>29.549999999999955</v>
      </c>
      <c r="AI23" s="17">
        <f t="shared" si="6"/>
        <v>28.949999999999953</v>
      </c>
      <c r="AJ23" s="17">
        <f t="shared" si="6"/>
        <v>28.349999999999952</v>
      </c>
      <c r="AK23" s="17">
        <f t="shared" si="6"/>
        <v>27.74999999999995</v>
      </c>
      <c r="AL23" s="17">
        <f t="shared" si="6"/>
        <v>27.149999999999949</v>
      </c>
      <c r="AM23" s="17">
        <f t="shared" si="6"/>
        <v>26.549999999999947</v>
      </c>
      <c r="AN23" s="17">
        <f t="shared" si="6"/>
        <v>25.949999999999946</v>
      </c>
      <c r="AO23" s="17">
        <f t="shared" si="6"/>
        <v>25.349999999999945</v>
      </c>
      <c r="AP23" s="17">
        <f t="shared" si="7"/>
        <v>24.749999999999943</v>
      </c>
      <c r="AQ23" s="17">
        <f t="shared" si="7"/>
        <v>24.149999999999942</v>
      </c>
      <c r="AR23" s="17">
        <f t="shared" si="7"/>
        <v>23.54999999999994</v>
      </c>
      <c r="AS23" s="17">
        <f t="shared" si="7"/>
        <v>22.949999999999939</v>
      </c>
      <c r="AT23" s="17">
        <f t="shared" si="7"/>
        <v>22.349999999999937</v>
      </c>
      <c r="AU23" s="17">
        <f t="shared" si="8"/>
        <v>21.749999999999936</v>
      </c>
      <c r="AV23" s="17">
        <f t="shared" si="8"/>
        <v>21.149999999999935</v>
      </c>
      <c r="AW23" s="17">
        <f t="shared" si="8"/>
        <v>20.549999999999933</v>
      </c>
      <c r="AX23" s="17">
        <f t="shared" si="8"/>
        <v>19.949999999999932</v>
      </c>
      <c r="AY23" s="17">
        <f t="shared" si="8"/>
        <v>19.34999999999993</v>
      </c>
      <c r="AZ23" s="17">
        <f t="shared" si="8"/>
        <v>18.749999999999929</v>
      </c>
      <c r="BA23" s="17">
        <f t="shared" si="9"/>
        <v>18.149999999999928</v>
      </c>
      <c r="BB23" s="8"/>
      <c r="BC23" s="8"/>
      <c r="BD23" s="8"/>
      <c r="BE23" s="8"/>
      <c r="BF23" s="8"/>
      <c r="BG23" s="8"/>
      <c r="BH23" s="8"/>
      <c r="BI23" s="8"/>
      <c r="BJ23" s="8"/>
    </row>
    <row r="24" spans="1:62" x14ac:dyDescent="0.2">
      <c r="A24" s="10">
        <v>16</v>
      </c>
      <c r="B24" s="8">
        <f>60-(16*0.75)</f>
        <v>48</v>
      </c>
      <c r="C24" s="8">
        <f t="shared" si="11"/>
        <v>47.4</v>
      </c>
      <c r="D24" s="8">
        <f t="shared" si="20"/>
        <v>46.8</v>
      </c>
      <c r="E24" s="8">
        <f t="shared" si="20"/>
        <v>46.199999999999996</v>
      </c>
      <c r="F24" s="8">
        <f t="shared" si="20"/>
        <v>45.599999999999994</v>
      </c>
      <c r="G24" s="8">
        <f t="shared" si="20"/>
        <v>44.999999999999993</v>
      </c>
      <c r="H24" s="8">
        <f t="shared" si="20"/>
        <v>44.399999999999991</v>
      </c>
      <c r="I24" s="8">
        <f t="shared" si="20"/>
        <v>43.79999999999999</v>
      </c>
      <c r="J24" s="8">
        <f t="shared" si="20"/>
        <v>43.199999999999989</v>
      </c>
      <c r="K24" s="8">
        <f t="shared" si="20"/>
        <v>42.599999999999987</v>
      </c>
      <c r="L24" s="8">
        <f t="shared" si="20"/>
        <v>41.999999999999986</v>
      </c>
      <c r="M24" s="8">
        <f t="shared" si="20"/>
        <v>41.399999999999984</v>
      </c>
      <c r="N24" s="8">
        <f t="shared" si="20"/>
        <v>40.799999999999983</v>
      </c>
      <c r="O24" s="8">
        <f t="shared" si="20"/>
        <v>40.199999999999982</v>
      </c>
      <c r="P24" s="8">
        <f t="shared" si="20"/>
        <v>39.59999999999998</v>
      </c>
      <c r="Q24" s="8">
        <f t="shared" si="20"/>
        <v>38.999999999999979</v>
      </c>
      <c r="R24" s="8">
        <f t="shared" si="20"/>
        <v>38.399999999999977</v>
      </c>
      <c r="S24" s="8">
        <f t="shared" si="20"/>
        <v>37.799999999999976</v>
      </c>
      <c r="T24" s="8">
        <f t="shared" si="20"/>
        <v>37.199999999999974</v>
      </c>
      <c r="U24" s="8">
        <f t="shared" si="20"/>
        <v>36.599999999999973</v>
      </c>
      <c r="V24" s="8">
        <f t="shared" si="20"/>
        <v>35.999999999999972</v>
      </c>
      <c r="W24" s="8">
        <f t="shared" si="20"/>
        <v>35.39999999999997</v>
      </c>
      <c r="X24" s="8">
        <f t="shared" si="20"/>
        <v>34.799999999999969</v>
      </c>
      <c r="Y24" s="8">
        <f t="shared" si="20"/>
        <v>34.199999999999967</v>
      </c>
      <c r="Z24" s="8">
        <f t="shared" si="20"/>
        <v>33.599999999999966</v>
      </c>
      <c r="AA24" s="8">
        <f t="shared" si="20"/>
        <v>32.999999999999964</v>
      </c>
      <c r="AB24" s="8">
        <f t="shared" si="20"/>
        <v>32.399999999999963</v>
      </c>
      <c r="AC24" s="8">
        <f t="shared" si="20"/>
        <v>31.799999999999962</v>
      </c>
      <c r="AD24" s="8">
        <f t="shared" si="20"/>
        <v>31.19999999999996</v>
      </c>
      <c r="AE24" s="8">
        <f t="shared" si="20"/>
        <v>30.599999999999959</v>
      </c>
      <c r="AF24" s="8">
        <f t="shared" si="20"/>
        <v>29.999999999999957</v>
      </c>
      <c r="AG24" s="9">
        <f t="shared" ref="AG24" si="26">AF24-0.6</f>
        <v>29.399999999999956</v>
      </c>
      <c r="AH24" s="9">
        <f t="shared" si="6"/>
        <v>28.799999999999955</v>
      </c>
      <c r="AI24" s="9">
        <f t="shared" si="6"/>
        <v>28.199999999999953</v>
      </c>
      <c r="AJ24" s="9">
        <f t="shared" si="6"/>
        <v>27.599999999999952</v>
      </c>
      <c r="AK24" s="9">
        <f t="shared" si="6"/>
        <v>26.99999999999995</v>
      </c>
      <c r="AL24" s="9">
        <f t="shared" si="6"/>
        <v>26.399999999999949</v>
      </c>
      <c r="AM24" s="9">
        <f t="shared" si="6"/>
        <v>25.799999999999947</v>
      </c>
      <c r="AN24" s="9">
        <f t="shared" si="6"/>
        <v>25.199999999999946</v>
      </c>
      <c r="AO24" s="9">
        <f t="shared" si="6"/>
        <v>24.599999999999945</v>
      </c>
      <c r="AP24" s="9">
        <f t="shared" si="7"/>
        <v>23.999999999999943</v>
      </c>
      <c r="AQ24" s="9">
        <f t="shared" si="7"/>
        <v>23.399999999999942</v>
      </c>
      <c r="AR24" s="9">
        <f t="shared" si="7"/>
        <v>22.79999999999994</v>
      </c>
      <c r="AS24" s="9">
        <f t="shared" si="7"/>
        <v>22.199999999999939</v>
      </c>
      <c r="AT24" s="9">
        <f t="shared" si="7"/>
        <v>21.599999999999937</v>
      </c>
      <c r="AU24" s="9">
        <f t="shared" si="8"/>
        <v>20.999999999999936</v>
      </c>
      <c r="AV24" s="9">
        <f t="shared" si="8"/>
        <v>20.399999999999935</v>
      </c>
      <c r="AW24" s="9">
        <f t="shared" si="8"/>
        <v>19.799999999999933</v>
      </c>
      <c r="AX24" s="9">
        <f t="shared" si="8"/>
        <v>19.199999999999932</v>
      </c>
      <c r="AY24" s="9">
        <f t="shared" si="8"/>
        <v>18.59999999999993</v>
      </c>
      <c r="AZ24" s="9">
        <f t="shared" si="8"/>
        <v>17.999999999999929</v>
      </c>
      <c r="BA24" s="9">
        <f t="shared" si="9"/>
        <v>17.399999999999928</v>
      </c>
      <c r="BB24" s="8"/>
      <c r="BC24" s="8"/>
      <c r="BD24" s="8"/>
      <c r="BE24" s="8"/>
      <c r="BF24" s="8"/>
      <c r="BG24" s="8"/>
      <c r="BH24" s="8"/>
      <c r="BI24" s="8"/>
      <c r="BJ24" s="8"/>
    </row>
    <row r="25" spans="1:62" s="1" customFormat="1" x14ac:dyDescent="0.2">
      <c r="A25" s="14">
        <v>17</v>
      </c>
      <c r="B25" s="15">
        <f>60-(17*0.75)</f>
        <v>47.25</v>
      </c>
      <c r="C25" s="16">
        <f t="shared" si="11"/>
        <v>46.65</v>
      </c>
      <c r="D25" s="16">
        <f t="shared" si="20"/>
        <v>46.05</v>
      </c>
      <c r="E25" s="16">
        <f t="shared" si="20"/>
        <v>45.449999999999996</v>
      </c>
      <c r="F25" s="16">
        <f t="shared" si="20"/>
        <v>44.849999999999994</v>
      </c>
      <c r="G25" s="16">
        <f t="shared" si="20"/>
        <v>44.249999999999993</v>
      </c>
      <c r="H25" s="16">
        <f t="shared" si="20"/>
        <v>43.649999999999991</v>
      </c>
      <c r="I25" s="16">
        <f t="shared" si="20"/>
        <v>43.04999999999999</v>
      </c>
      <c r="J25" s="16">
        <f t="shared" si="20"/>
        <v>42.449999999999989</v>
      </c>
      <c r="K25" s="16">
        <f t="shared" si="20"/>
        <v>41.849999999999987</v>
      </c>
      <c r="L25" s="16">
        <f t="shared" si="20"/>
        <v>41.249999999999986</v>
      </c>
      <c r="M25" s="16">
        <f t="shared" si="20"/>
        <v>40.649999999999984</v>
      </c>
      <c r="N25" s="16">
        <f t="shared" si="20"/>
        <v>40.049999999999983</v>
      </c>
      <c r="O25" s="16">
        <f t="shared" si="20"/>
        <v>39.449999999999982</v>
      </c>
      <c r="P25" s="16">
        <f t="shared" si="20"/>
        <v>38.84999999999998</v>
      </c>
      <c r="Q25" s="16">
        <f t="shared" si="20"/>
        <v>38.249999999999979</v>
      </c>
      <c r="R25" s="16">
        <f t="shared" si="20"/>
        <v>37.649999999999977</v>
      </c>
      <c r="S25" s="16">
        <f t="shared" si="20"/>
        <v>37.049999999999976</v>
      </c>
      <c r="T25" s="16">
        <f t="shared" si="20"/>
        <v>36.449999999999974</v>
      </c>
      <c r="U25" s="16">
        <f t="shared" si="20"/>
        <v>35.849999999999973</v>
      </c>
      <c r="V25" s="16">
        <f t="shared" si="20"/>
        <v>35.249999999999972</v>
      </c>
      <c r="W25" s="16">
        <f t="shared" si="20"/>
        <v>34.64999999999997</v>
      </c>
      <c r="X25" s="16">
        <f t="shared" si="20"/>
        <v>34.049999999999969</v>
      </c>
      <c r="Y25" s="16">
        <f t="shared" si="20"/>
        <v>33.449999999999967</v>
      </c>
      <c r="Z25" s="16">
        <f t="shared" si="20"/>
        <v>32.849999999999966</v>
      </c>
      <c r="AA25" s="16">
        <f t="shared" si="20"/>
        <v>32.249999999999964</v>
      </c>
      <c r="AB25" s="16">
        <f t="shared" si="20"/>
        <v>31.649999999999963</v>
      </c>
      <c r="AC25" s="16">
        <f t="shared" si="20"/>
        <v>31.049999999999962</v>
      </c>
      <c r="AD25" s="16">
        <f t="shared" si="20"/>
        <v>30.44999999999996</v>
      </c>
      <c r="AE25" s="17">
        <f t="shared" si="20"/>
        <v>29.849999999999959</v>
      </c>
      <c r="AF25" s="17">
        <f t="shared" si="20"/>
        <v>29.249999999999957</v>
      </c>
      <c r="AG25" s="17">
        <f t="shared" ref="AG25:AV28" si="27">AF25-0.6</f>
        <v>28.649999999999956</v>
      </c>
      <c r="AH25" s="17">
        <f t="shared" si="27"/>
        <v>28.049999999999955</v>
      </c>
      <c r="AI25" s="17">
        <f t="shared" si="27"/>
        <v>27.449999999999953</v>
      </c>
      <c r="AJ25" s="17">
        <f t="shared" si="27"/>
        <v>26.849999999999952</v>
      </c>
      <c r="AK25" s="17">
        <f t="shared" si="27"/>
        <v>26.24999999999995</v>
      </c>
      <c r="AL25" s="17">
        <f t="shared" si="27"/>
        <v>25.649999999999949</v>
      </c>
      <c r="AM25" s="17">
        <f t="shared" si="27"/>
        <v>25.049999999999947</v>
      </c>
      <c r="AN25" s="17">
        <f t="shared" si="27"/>
        <v>24.449999999999946</v>
      </c>
      <c r="AO25" s="17">
        <f t="shared" si="27"/>
        <v>23.849999999999945</v>
      </c>
      <c r="AP25" s="17">
        <f t="shared" si="27"/>
        <v>23.249999999999943</v>
      </c>
      <c r="AQ25" s="17">
        <f t="shared" si="27"/>
        <v>22.649999999999942</v>
      </c>
      <c r="AR25" s="17">
        <f t="shared" si="27"/>
        <v>22.04999999999994</v>
      </c>
      <c r="AS25" s="17">
        <f t="shared" si="27"/>
        <v>21.449999999999939</v>
      </c>
      <c r="AT25" s="17">
        <f t="shared" si="27"/>
        <v>20.849999999999937</v>
      </c>
      <c r="AU25" s="17">
        <f t="shared" si="27"/>
        <v>20.249999999999936</v>
      </c>
      <c r="AV25" s="17">
        <f t="shared" si="27"/>
        <v>19.649999999999935</v>
      </c>
      <c r="AW25" s="17">
        <f t="shared" ref="AU25:BA28" si="28">AV25-0.6</f>
        <v>19.049999999999933</v>
      </c>
      <c r="AX25" s="17">
        <f t="shared" si="28"/>
        <v>18.449999999999932</v>
      </c>
      <c r="AY25" s="17">
        <f t="shared" si="28"/>
        <v>17.84999999999993</v>
      </c>
      <c r="AZ25" s="17">
        <f t="shared" si="28"/>
        <v>17.249999999999929</v>
      </c>
      <c r="BA25" s="17">
        <f t="shared" si="28"/>
        <v>16.649999999999928</v>
      </c>
      <c r="BB25" s="8"/>
      <c r="BC25" s="8"/>
      <c r="BD25" s="8"/>
      <c r="BE25" s="8"/>
      <c r="BF25" s="8"/>
      <c r="BG25" s="8"/>
      <c r="BH25" s="8"/>
      <c r="BI25" s="8"/>
      <c r="BJ25" s="8"/>
    </row>
    <row r="26" spans="1:62" x14ac:dyDescent="0.2">
      <c r="A26" s="10">
        <v>18</v>
      </c>
      <c r="B26" s="8">
        <f>60-(18*0.75)</f>
        <v>46.5</v>
      </c>
      <c r="C26" s="8">
        <f t="shared" si="11"/>
        <v>45.9</v>
      </c>
      <c r="D26" s="8">
        <f t="shared" si="20"/>
        <v>45.3</v>
      </c>
      <c r="E26" s="8">
        <f t="shared" si="20"/>
        <v>44.699999999999996</v>
      </c>
      <c r="F26" s="8">
        <f t="shared" si="20"/>
        <v>44.099999999999994</v>
      </c>
      <c r="G26" s="8">
        <f t="shared" si="20"/>
        <v>43.499999999999993</v>
      </c>
      <c r="H26" s="8">
        <f t="shared" si="20"/>
        <v>42.899999999999991</v>
      </c>
      <c r="I26" s="8">
        <f t="shared" si="20"/>
        <v>42.29999999999999</v>
      </c>
      <c r="J26" s="8">
        <f t="shared" si="20"/>
        <v>41.699999999999989</v>
      </c>
      <c r="K26" s="8">
        <f t="shared" si="20"/>
        <v>41.099999999999987</v>
      </c>
      <c r="L26" s="8">
        <f t="shared" si="20"/>
        <v>40.499999999999986</v>
      </c>
      <c r="M26" s="8">
        <f t="shared" si="20"/>
        <v>39.899999999999984</v>
      </c>
      <c r="N26" s="8">
        <f t="shared" si="20"/>
        <v>39.299999999999983</v>
      </c>
      <c r="O26" s="8">
        <f t="shared" si="20"/>
        <v>38.699999999999982</v>
      </c>
      <c r="P26" s="8">
        <f t="shared" si="20"/>
        <v>38.09999999999998</v>
      </c>
      <c r="Q26" s="8">
        <f t="shared" si="20"/>
        <v>37.499999999999979</v>
      </c>
      <c r="R26" s="8">
        <f t="shared" si="20"/>
        <v>36.899999999999977</v>
      </c>
      <c r="S26" s="8">
        <f t="shared" si="20"/>
        <v>36.299999999999976</v>
      </c>
      <c r="T26" s="8">
        <f t="shared" si="20"/>
        <v>35.699999999999974</v>
      </c>
      <c r="U26" s="8">
        <f t="shared" si="20"/>
        <v>35.099999999999973</v>
      </c>
      <c r="V26" s="8">
        <f t="shared" si="20"/>
        <v>34.499999999999972</v>
      </c>
      <c r="W26" s="8">
        <f t="shared" si="20"/>
        <v>33.89999999999997</v>
      </c>
      <c r="X26" s="8">
        <f t="shared" si="20"/>
        <v>33.299999999999969</v>
      </c>
      <c r="Y26" s="8">
        <f t="shared" si="20"/>
        <v>32.699999999999967</v>
      </c>
      <c r="Z26" s="8">
        <f t="shared" si="20"/>
        <v>32.099999999999966</v>
      </c>
      <c r="AA26" s="8">
        <f t="shared" si="20"/>
        <v>31.499999999999964</v>
      </c>
      <c r="AB26" s="8">
        <f t="shared" si="20"/>
        <v>30.899999999999963</v>
      </c>
      <c r="AC26" s="8">
        <f t="shared" si="20"/>
        <v>30.299999999999962</v>
      </c>
      <c r="AD26" s="9">
        <f t="shared" si="20"/>
        <v>29.69999999999996</v>
      </c>
      <c r="AE26" s="9">
        <f t="shared" si="20"/>
        <v>29.099999999999959</v>
      </c>
      <c r="AF26" s="9">
        <f t="shared" si="20"/>
        <v>28.499999999999957</v>
      </c>
      <c r="AG26" s="9">
        <f t="shared" ref="AG26" si="29">AF26-0.6</f>
        <v>27.899999999999956</v>
      </c>
      <c r="AH26" s="9">
        <f t="shared" si="27"/>
        <v>27.299999999999955</v>
      </c>
      <c r="AI26" s="9">
        <f t="shared" si="27"/>
        <v>26.699999999999953</v>
      </c>
      <c r="AJ26" s="9">
        <f t="shared" si="27"/>
        <v>26.099999999999952</v>
      </c>
      <c r="AK26" s="9">
        <f t="shared" si="27"/>
        <v>25.49999999999995</v>
      </c>
      <c r="AL26" s="9">
        <f t="shared" si="27"/>
        <v>24.899999999999949</v>
      </c>
      <c r="AM26" s="9">
        <f t="shared" si="27"/>
        <v>24.299999999999947</v>
      </c>
      <c r="AN26" s="9">
        <f t="shared" si="27"/>
        <v>23.699999999999946</v>
      </c>
      <c r="AO26" s="9">
        <f t="shared" si="27"/>
        <v>23.099999999999945</v>
      </c>
      <c r="AP26" s="9">
        <f t="shared" si="27"/>
        <v>22.499999999999943</v>
      </c>
      <c r="AQ26" s="9">
        <f t="shared" si="27"/>
        <v>21.899999999999942</v>
      </c>
      <c r="AR26" s="9">
        <f t="shared" si="27"/>
        <v>21.29999999999994</v>
      </c>
      <c r="AS26" s="9">
        <f t="shared" si="27"/>
        <v>20.699999999999939</v>
      </c>
      <c r="AT26" s="9">
        <f t="shared" si="27"/>
        <v>20.099999999999937</v>
      </c>
      <c r="AU26" s="9">
        <f t="shared" si="28"/>
        <v>19.499999999999936</v>
      </c>
      <c r="AV26" s="9">
        <f t="shared" si="28"/>
        <v>18.899999999999935</v>
      </c>
      <c r="AW26" s="9">
        <f t="shared" si="28"/>
        <v>18.299999999999933</v>
      </c>
      <c r="AX26" s="9">
        <f t="shared" si="28"/>
        <v>17.699999999999932</v>
      </c>
      <c r="AY26" s="9">
        <f t="shared" si="28"/>
        <v>17.09999999999993</v>
      </c>
      <c r="AZ26" s="9">
        <f t="shared" si="28"/>
        <v>16.499999999999929</v>
      </c>
      <c r="BA26" s="9">
        <f t="shared" si="28"/>
        <v>15.899999999999929</v>
      </c>
      <c r="BB26" s="8"/>
      <c r="BC26" s="8"/>
      <c r="BD26" s="8"/>
      <c r="BE26" s="8"/>
      <c r="BF26" s="8"/>
      <c r="BG26" s="8"/>
      <c r="BH26" s="8"/>
      <c r="BI26" s="8"/>
      <c r="BJ26" s="8"/>
    </row>
    <row r="27" spans="1:62" s="1" customFormat="1" x14ac:dyDescent="0.2">
      <c r="A27" s="14">
        <v>19</v>
      </c>
      <c r="B27" s="15">
        <f>60-(19*0.75)</f>
        <v>45.75</v>
      </c>
      <c r="C27" s="16">
        <f t="shared" si="11"/>
        <v>45.15</v>
      </c>
      <c r="D27" s="16">
        <f t="shared" si="20"/>
        <v>44.55</v>
      </c>
      <c r="E27" s="16">
        <f t="shared" si="20"/>
        <v>43.949999999999996</v>
      </c>
      <c r="F27" s="16">
        <f t="shared" si="20"/>
        <v>43.349999999999994</v>
      </c>
      <c r="G27" s="16">
        <f t="shared" si="20"/>
        <v>42.749999999999993</v>
      </c>
      <c r="H27" s="16">
        <f t="shared" si="20"/>
        <v>42.149999999999991</v>
      </c>
      <c r="I27" s="16">
        <f t="shared" si="20"/>
        <v>41.54999999999999</v>
      </c>
      <c r="J27" s="16">
        <f t="shared" si="20"/>
        <v>40.949999999999989</v>
      </c>
      <c r="K27" s="16">
        <f t="shared" si="20"/>
        <v>40.349999999999987</v>
      </c>
      <c r="L27" s="16">
        <f t="shared" si="20"/>
        <v>39.749999999999986</v>
      </c>
      <c r="M27" s="16">
        <f t="shared" si="20"/>
        <v>39.149999999999984</v>
      </c>
      <c r="N27" s="16">
        <f t="shared" si="20"/>
        <v>38.549999999999983</v>
      </c>
      <c r="O27" s="16">
        <f t="shared" si="20"/>
        <v>37.949999999999982</v>
      </c>
      <c r="P27" s="16">
        <f t="shared" si="20"/>
        <v>37.34999999999998</v>
      </c>
      <c r="Q27" s="16">
        <f t="shared" si="20"/>
        <v>36.749999999999979</v>
      </c>
      <c r="R27" s="16">
        <f t="shared" si="20"/>
        <v>36.149999999999977</v>
      </c>
      <c r="S27" s="16">
        <f t="shared" si="20"/>
        <v>35.549999999999976</v>
      </c>
      <c r="T27" s="16">
        <f t="shared" si="20"/>
        <v>34.949999999999974</v>
      </c>
      <c r="U27" s="16">
        <f t="shared" si="20"/>
        <v>34.349999999999973</v>
      </c>
      <c r="V27" s="16">
        <f t="shared" si="20"/>
        <v>33.749999999999972</v>
      </c>
      <c r="W27" s="16">
        <f t="shared" si="20"/>
        <v>33.14999999999997</v>
      </c>
      <c r="X27" s="16">
        <f t="shared" si="20"/>
        <v>32.549999999999969</v>
      </c>
      <c r="Y27" s="16">
        <f t="shared" si="20"/>
        <v>31.949999999999967</v>
      </c>
      <c r="Z27" s="16">
        <f t="shared" si="20"/>
        <v>31.349999999999966</v>
      </c>
      <c r="AA27" s="16">
        <f t="shared" si="20"/>
        <v>30.749999999999964</v>
      </c>
      <c r="AB27" s="16">
        <f t="shared" si="20"/>
        <v>30.149999999999963</v>
      </c>
      <c r="AC27" s="17">
        <f t="shared" si="20"/>
        <v>29.549999999999962</v>
      </c>
      <c r="AD27" s="17">
        <f t="shared" si="20"/>
        <v>28.94999999999996</v>
      </c>
      <c r="AE27" s="17">
        <f t="shared" si="20"/>
        <v>28.349999999999959</v>
      </c>
      <c r="AF27" s="17">
        <f t="shared" si="20"/>
        <v>27.749999999999957</v>
      </c>
      <c r="AG27" s="17">
        <f t="shared" ref="AG27" si="30">AF27-0.6</f>
        <v>27.149999999999956</v>
      </c>
      <c r="AH27" s="17">
        <f t="shared" si="27"/>
        <v>26.549999999999955</v>
      </c>
      <c r="AI27" s="17">
        <f t="shared" si="27"/>
        <v>25.949999999999953</v>
      </c>
      <c r="AJ27" s="17">
        <f t="shared" si="27"/>
        <v>25.349999999999952</v>
      </c>
      <c r="AK27" s="17">
        <f t="shared" si="27"/>
        <v>24.74999999999995</v>
      </c>
      <c r="AL27" s="17">
        <f t="shared" si="27"/>
        <v>24.149999999999949</v>
      </c>
      <c r="AM27" s="17">
        <f t="shared" si="27"/>
        <v>23.549999999999947</v>
      </c>
      <c r="AN27" s="17">
        <f t="shared" si="27"/>
        <v>22.949999999999946</v>
      </c>
      <c r="AO27" s="17">
        <f t="shared" si="27"/>
        <v>22.349999999999945</v>
      </c>
      <c r="AP27" s="17">
        <f t="shared" si="27"/>
        <v>21.749999999999943</v>
      </c>
      <c r="AQ27" s="17">
        <f t="shared" si="27"/>
        <v>21.149999999999942</v>
      </c>
      <c r="AR27" s="17">
        <f t="shared" si="27"/>
        <v>20.54999999999994</v>
      </c>
      <c r="AS27" s="17">
        <f t="shared" si="27"/>
        <v>19.949999999999939</v>
      </c>
      <c r="AT27" s="17">
        <f t="shared" si="27"/>
        <v>19.349999999999937</v>
      </c>
      <c r="AU27" s="17">
        <f t="shared" si="28"/>
        <v>18.749999999999936</v>
      </c>
      <c r="AV27" s="17">
        <f t="shared" si="28"/>
        <v>18.149999999999935</v>
      </c>
      <c r="AW27" s="17">
        <f t="shared" si="28"/>
        <v>17.549999999999933</v>
      </c>
      <c r="AX27" s="17">
        <f t="shared" si="28"/>
        <v>16.949999999999932</v>
      </c>
      <c r="AY27" s="17">
        <f t="shared" si="28"/>
        <v>16.34999999999993</v>
      </c>
      <c r="AZ27" s="17">
        <f t="shared" si="28"/>
        <v>15.749999999999931</v>
      </c>
      <c r="BA27" s="17">
        <f t="shared" si="28"/>
        <v>15.149999999999931</v>
      </c>
      <c r="BB27" s="8"/>
      <c r="BC27" s="8"/>
      <c r="BD27" s="8"/>
      <c r="BE27" s="8"/>
      <c r="BF27" s="8"/>
      <c r="BG27" s="8"/>
      <c r="BH27" s="8"/>
      <c r="BI27" s="8"/>
      <c r="BJ27" s="8"/>
    </row>
    <row r="28" spans="1:62" x14ac:dyDescent="0.2">
      <c r="A28" s="10">
        <v>20</v>
      </c>
      <c r="B28" s="8">
        <f>60-(20*0.75)</f>
        <v>45</v>
      </c>
      <c r="C28" s="8">
        <f t="shared" si="11"/>
        <v>44.4</v>
      </c>
      <c r="D28" s="8">
        <f t="shared" si="20"/>
        <v>43.8</v>
      </c>
      <c r="E28" s="8">
        <f t="shared" si="20"/>
        <v>43.199999999999996</v>
      </c>
      <c r="F28" s="8">
        <f t="shared" si="20"/>
        <v>42.599999999999994</v>
      </c>
      <c r="G28" s="8">
        <f t="shared" ref="D28:AF33" si="31">F28-0.6</f>
        <v>41.999999999999993</v>
      </c>
      <c r="H28" s="8">
        <f t="shared" si="31"/>
        <v>41.399999999999991</v>
      </c>
      <c r="I28" s="8">
        <f t="shared" si="31"/>
        <v>40.79999999999999</v>
      </c>
      <c r="J28" s="8">
        <f t="shared" si="31"/>
        <v>40.199999999999989</v>
      </c>
      <c r="K28" s="8">
        <f t="shared" si="31"/>
        <v>39.599999999999987</v>
      </c>
      <c r="L28" s="8">
        <f t="shared" si="31"/>
        <v>38.999999999999986</v>
      </c>
      <c r="M28" s="8">
        <f t="shared" si="31"/>
        <v>38.399999999999984</v>
      </c>
      <c r="N28" s="8">
        <f t="shared" si="31"/>
        <v>37.799999999999983</v>
      </c>
      <c r="O28" s="8">
        <f t="shared" si="31"/>
        <v>37.199999999999982</v>
      </c>
      <c r="P28" s="8">
        <f t="shared" si="31"/>
        <v>36.59999999999998</v>
      </c>
      <c r="Q28" s="8">
        <f t="shared" si="31"/>
        <v>35.999999999999979</v>
      </c>
      <c r="R28" s="8">
        <f t="shared" si="31"/>
        <v>35.399999999999977</v>
      </c>
      <c r="S28" s="8">
        <f t="shared" si="31"/>
        <v>34.799999999999976</v>
      </c>
      <c r="T28" s="8">
        <f t="shared" si="31"/>
        <v>34.199999999999974</v>
      </c>
      <c r="U28" s="8">
        <f t="shared" si="31"/>
        <v>33.599999999999973</v>
      </c>
      <c r="V28" s="8">
        <f t="shared" si="31"/>
        <v>32.999999999999972</v>
      </c>
      <c r="W28" s="8">
        <f t="shared" si="31"/>
        <v>32.39999999999997</v>
      </c>
      <c r="X28" s="8">
        <f t="shared" si="31"/>
        <v>31.799999999999969</v>
      </c>
      <c r="Y28" s="8">
        <f t="shared" si="31"/>
        <v>31.199999999999967</v>
      </c>
      <c r="Z28" s="8">
        <f t="shared" si="31"/>
        <v>30.599999999999966</v>
      </c>
      <c r="AA28" s="8">
        <f t="shared" si="31"/>
        <v>29.999999999999964</v>
      </c>
      <c r="AB28" s="9">
        <f t="shared" si="31"/>
        <v>29.399999999999963</v>
      </c>
      <c r="AC28" s="9">
        <f t="shared" si="31"/>
        <v>28.799999999999962</v>
      </c>
      <c r="AD28" s="9">
        <f t="shared" si="31"/>
        <v>28.19999999999996</v>
      </c>
      <c r="AE28" s="9">
        <f t="shared" si="31"/>
        <v>27.599999999999959</v>
      </c>
      <c r="AF28" s="9">
        <f t="shared" si="31"/>
        <v>26.999999999999957</v>
      </c>
      <c r="AG28" s="9">
        <f t="shared" ref="AG28" si="32">AF28-0.6</f>
        <v>26.399999999999956</v>
      </c>
      <c r="AH28" s="9">
        <f t="shared" si="27"/>
        <v>25.799999999999955</v>
      </c>
      <c r="AI28" s="9">
        <f t="shared" si="27"/>
        <v>25.199999999999953</v>
      </c>
      <c r="AJ28" s="9">
        <f t="shared" si="27"/>
        <v>24.599999999999952</v>
      </c>
      <c r="AK28" s="9">
        <f t="shared" si="27"/>
        <v>23.99999999999995</v>
      </c>
      <c r="AL28" s="9">
        <f t="shared" si="27"/>
        <v>23.399999999999949</v>
      </c>
      <c r="AM28" s="9">
        <f t="shared" si="27"/>
        <v>22.799999999999947</v>
      </c>
      <c r="AN28" s="9">
        <f t="shared" si="27"/>
        <v>22.199999999999946</v>
      </c>
      <c r="AO28" s="9">
        <f t="shared" si="27"/>
        <v>21.599999999999945</v>
      </c>
      <c r="AP28" s="9">
        <f t="shared" si="27"/>
        <v>20.999999999999943</v>
      </c>
      <c r="AQ28" s="9">
        <f t="shared" si="27"/>
        <v>20.399999999999942</v>
      </c>
      <c r="AR28" s="9">
        <f t="shared" si="27"/>
        <v>19.79999999999994</v>
      </c>
      <c r="AS28" s="9">
        <f t="shared" si="27"/>
        <v>19.199999999999939</v>
      </c>
      <c r="AT28" s="9">
        <f t="shared" si="27"/>
        <v>18.599999999999937</v>
      </c>
      <c r="AU28" s="9">
        <f t="shared" si="28"/>
        <v>17.999999999999936</v>
      </c>
      <c r="AV28" s="9">
        <f t="shared" si="28"/>
        <v>17.399999999999935</v>
      </c>
      <c r="AW28" s="9">
        <f t="shared" si="28"/>
        <v>16.799999999999933</v>
      </c>
      <c r="AX28" s="9">
        <f t="shared" si="28"/>
        <v>16.199999999999932</v>
      </c>
      <c r="AY28" s="9">
        <f t="shared" si="28"/>
        <v>15.599999999999932</v>
      </c>
      <c r="AZ28" s="9">
        <f t="shared" si="28"/>
        <v>14.999999999999932</v>
      </c>
      <c r="BA28" s="9">
        <f t="shared" si="28"/>
        <v>14.399999999999933</v>
      </c>
      <c r="BB28" s="8"/>
      <c r="BC28" s="8"/>
      <c r="BD28" s="8"/>
      <c r="BE28" s="8"/>
      <c r="BF28" s="8"/>
      <c r="BG28" s="8"/>
      <c r="BH28" s="8"/>
      <c r="BI28" s="8"/>
      <c r="BJ28" s="8"/>
    </row>
    <row r="29" spans="1:62" s="1" customFormat="1" x14ac:dyDescent="0.2">
      <c r="A29" s="14">
        <v>21</v>
      </c>
      <c r="B29" s="15">
        <f>60-(21*0.75)</f>
        <v>44.25</v>
      </c>
      <c r="C29" s="16">
        <f t="shared" si="11"/>
        <v>43.65</v>
      </c>
      <c r="D29" s="16">
        <f t="shared" si="31"/>
        <v>43.05</v>
      </c>
      <c r="E29" s="16">
        <f t="shared" si="31"/>
        <v>42.449999999999996</v>
      </c>
      <c r="F29" s="16">
        <f t="shared" si="31"/>
        <v>41.849999999999994</v>
      </c>
      <c r="G29" s="16">
        <f t="shared" si="31"/>
        <v>41.249999999999993</v>
      </c>
      <c r="H29" s="16">
        <f t="shared" si="31"/>
        <v>40.649999999999991</v>
      </c>
      <c r="I29" s="16">
        <f t="shared" si="31"/>
        <v>40.04999999999999</v>
      </c>
      <c r="J29" s="16">
        <f t="shared" si="31"/>
        <v>39.449999999999989</v>
      </c>
      <c r="K29" s="16">
        <f t="shared" si="31"/>
        <v>38.849999999999987</v>
      </c>
      <c r="L29" s="16">
        <f t="shared" si="31"/>
        <v>38.249999999999986</v>
      </c>
      <c r="M29" s="16">
        <f t="shared" si="31"/>
        <v>37.649999999999984</v>
      </c>
      <c r="N29" s="16">
        <f t="shared" si="31"/>
        <v>37.049999999999983</v>
      </c>
      <c r="O29" s="16">
        <f t="shared" si="31"/>
        <v>36.449999999999982</v>
      </c>
      <c r="P29" s="16">
        <f t="shared" si="31"/>
        <v>35.84999999999998</v>
      </c>
      <c r="Q29" s="16">
        <f t="shared" si="31"/>
        <v>35.249999999999979</v>
      </c>
      <c r="R29" s="16">
        <f t="shared" si="31"/>
        <v>34.649999999999977</v>
      </c>
      <c r="S29" s="16">
        <f t="shared" si="31"/>
        <v>34.049999999999976</v>
      </c>
      <c r="T29" s="16">
        <f t="shared" si="31"/>
        <v>33.449999999999974</v>
      </c>
      <c r="U29" s="16">
        <f t="shared" si="31"/>
        <v>32.849999999999973</v>
      </c>
      <c r="V29" s="16">
        <f t="shared" si="31"/>
        <v>32.249999999999972</v>
      </c>
      <c r="W29" s="16">
        <f t="shared" si="31"/>
        <v>31.64999999999997</v>
      </c>
      <c r="X29" s="16">
        <f t="shared" si="31"/>
        <v>31.049999999999969</v>
      </c>
      <c r="Y29" s="16">
        <f t="shared" si="31"/>
        <v>30.449999999999967</v>
      </c>
      <c r="Z29" s="17">
        <f t="shared" si="31"/>
        <v>29.849999999999966</v>
      </c>
      <c r="AA29" s="17">
        <f t="shared" si="31"/>
        <v>29.249999999999964</v>
      </c>
      <c r="AB29" s="17">
        <f t="shared" si="31"/>
        <v>28.649999999999963</v>
      </c>
      <c r="AC29" s="17">
        <f t="shared" si="31"/>
        <v>28.049999999999962</v>
      </c>
      <c r="AD29" s="17">
        <f t="shared" si="31"/>
        <v>27.44999999999996</v>
      </c>
      <c r="AE29" s="17">
        <f t="shared" si="31"/>
        <v>26.849999999999959</v>
      </c>
      <c r="AF29" s="17">
        <f t="shared" si="31"/>
        <v>26.249999999999957</v>
      </c>
      <c r="AG29" s="17">
        <f t="shared" ref="AG29:BA29" si="33">AF29-0.6</f>
        <v>25.649999999999956</v>
      </c>
      <c r="AH29" s="17">
        <f t="shared" si="33"/>
        <v>25.049999999999955</v>
      </c>
      <c r="AI29" s="17">
        <f t="shared" si="33"/>
        <v>24.449999999999953</v>
      </c>
      <c r="AJ29" s="17">
        <f t="shared" si="33"/>
        <v>23.849999999999952</v>
      </c>
      <c r="AK29" s="17">
        <f t="shared" si="33"/>
        <v>23.24999999999995</v>
      </c>
      <c r="AL29" s="17">
        <f t="shared" si="33"/>
        <v>22.649999999999949</v>
      </c>
      <c r="AM29" s="17">
        <f t="shared" si="33"/>
        <v>22.049999999999947</v>
      </c>
      <c r="AN29" s="17">
        <f t="shared" si="33"/>
        <v>21.449999999999946</v>
      </c>
      <c r="AO29" s="17">
        <f t="shared" si="33"/>
        <v>20.849999999999945</v>
      </c>
      <c r="AP29" s="17">
        <f t="shared" si="33"/>
        <v>20.249999999999943</v>
      </c>
      <c r="AQ29" s="17">
        <f t="shared" si="33"/>
        <v>19.649999999999942</v>
      </c>
      <c r="AR29" s="17">
        <f t="shared" si="33"/>
        <v>19.04999999999994</v>
      </c>
      <c r="AS29" s="17">
        <f t="shared" si="33"/>
        <v>18.449999999999939</v>
      </c>
      <c r="AT29" s="17">
        <f t="shared" si="33"/>
        <v>17.849999999999937</v>
      </c>
      <c r="AU29" s="17">
        <f t="shared" si="33"/>
        <v>17.249999999999936</v>
      </c>
      <c r="AV29" s="17">
        <f t="shared" si="33"/>
        <v>16.649999999999935</v>
      </c>
      <c r="AW29" s="17">
        <f t="shared" si="33"/>
        <v>16.049999999999933</v>
      </c>
      <c r="AX29" s="17">
        <f t="shared" si="33"/>
        <v>15.449999999999934</v>
      </c>
      <c r="AY29" s="17">
        <f t="shared" si="33"/>
        <v>14.849999999999934</v>
      </c>
      <c r="AZ29" s="17">
        <f t="shared" si="33"/>
        <v>14.249999999999934</v>
      </c>
      <c r="BA29" s="17">
        <f t="shared" si="33"/>
        <v>13.649999999999935</v>
      </c>
      <c r="BB29" s="8"/>
      <c r="BC29" s="8"/>
      <c r="BD29" s="8"/>
      <c r="BE29" s="8"/>
      <c r="BF29" s="8"/>
      <c r="BG29" s="8"/>
      <c r="BH29" s="8"/>
      <c r="BI29" s="8"/>
      <c r="BJ29" s="8"/>
    </row>
    <row r="30" spans="1:62" x14ac:dyDescent="0.2">
      <c r="A30" s="10">
        <v>22</v>
      </c>
      <c r="B30" s="8">
        <f>60-(22*0.75)</f>
        <v>43.5</v>
      </c>
      <c r="C30" s="8">
        <f t="shared" si="11"/>
        <v>42.9</v>
      </c>
      <c r="D30" s="8">
        <f t="shared" si="31"/>
        <v>42.3</v>
      </c>
      <c r="E30" s="8">
        <f t="shared" si="31"/>
        <v>41.699999999999996</v>
      </c>
      <c r="F30" s="8">
        <f t="shared" si="31"/>
        <v>41.099999999999994</v>
      </c>
      <c r="G30" s="8">
        <f t="shared" si="31"/>
        <v>40.499999999999993</v>
      </c>
      <c r="H30" s="8">
        <f t="shared" si="31"/>
        <v>39.899999999999991</v>
      </c>
      <c r="I30" s="8">
        <f t="shared" si="31"/>
        <v>39.29999999999999</v>
      </c>
      <c r="J30" s="8">
        <f t="shared" si="31"/>
        <v>38.699999999999989</v>
      </c>
      <c r="K30" s="8">
        <f t="shared" si="31"/>
        <v>38.099999999999987</v>
      </c>
      <c r="L30" s="8">
        <f t="shared" si="31"/>
        <v>37.499999999999986</v>
      </c>
      <c r="M30" s="8">
        <f t="shared" si="31"/>
        <v>36.899999999999984</v>
      </c>
      <c r="N30" s="8">
        <f t="shared" si="31"/>
        <v>36.299999999999983</v>
      </c>
      <c r="O30" s="8">
        <f t="shared" si="31"/>
        <v>35.699999999999982</v>
      </c>
      <c r="P30" s="8">
        <f t="shared" si="31"/>
        <v>35.09999999999998</v>
      </c>
      <c r="Q30" s="8">
        <f t="shared" si="31"/>
        <v>34.499999999999979</v>
      </c>
      <c r="R30" s="8">
        <f t="shared" si="31"/>
        <v>33.899999999999977</v>
      </c>
      <c r="S30" s="8">
        <f t="shared" si="31"/>
        <v>33.299999999999976</v>
      </c>
      <c r="T30" s="8">
        <f t="shared" si="31"/>
        <v>32.699999999999974</v>
      </c>
      <c r="U30" s="8">
        <f t="shared" si="31"/>
        <v>32.099999999999973</v>
      </c>
      <c r="V30" s="8">
        <f t="shared" si="31"/>
        <v>31.499999999999972</v>
      </c>
      <c r="W30" s="8">
        <f t="shared" si="31"/>
        <v>30.89999999999997</v>
      </c>
      <c r="X30" s="8">
        <f t="shared" si="31"/>
        <v>30.299999999999969</v>
      </c>
      <c r="Y30" s="9">
        <f t="shared" si="31"/>
        <v>29.699999999999967</v>
      </c>
      <c r="Z30" s="9">
        <f t="shared" si="31"/>
        <v>29.099999999999966</v>
      </c>
      <c r="AA30" s="9">
        <f t="shared" si="31"/>
        <v>28.499999999999964</v>
      </c>
      <c r="AB30" s="9">
        <f t="shared" si="31"/>
        <v>27.899999999999963</v>
      </c>
      <c r="AC30" s="9">
        <f t="shared" si="31"/>
        <v>27.299999999999962</v>
      </c>
      <c r="AD30" s="9">
        <f t="shared" si="31"/>
        <v>26.69999999999996</v>
      </c>
      <c r="AE30" s="9">
        <f t="shared" si="31"/>
        <v>26.099999999999959</v>
      </c>
      <c r="AF30" s="9">
        <f t="shared" si="31"/>
        <v>25.499999999999957</v>
      </c>
      <c r="AG30" s="9">
        <f t="shared" ref="AG30:BA30" si="34">AF30-0.6</f>
        <v>24.899999999999956</v>
      </c>
      <c r="AH30" s="9">
        <f t="shared" si="34"/>
        <v>24.299999999999955</v>
      </c>
      <c r="AI30" s="9">
        <f t="shared" si="34"/>
        <v>23.699999999999953</v>
      </c>
      <c r="AJ30" s="9">
        <f t="shared" si="34"/>
        <v>23.099999999999952</v>
      </c>
      <c r="AK30" s="9">
        <f t="shared" si="34"/>
        <v>22.49999999999995</v>
      </c>
      <c r="AL30" s="9">
        <f t="shared" si="34"/>
        <v>21.899999999999949</v>
      </c>
      <c r="AM30" s="9">
        <f t="shared" si="34"/>
        <v>21.299999999999947</v>
      </c>
      <c r="AN30" s="9">
        <f t="shared" si="34"/>
        <v>20.699999999999946</v>
      </c>
      <c r="AO30" s="9">
        <f t="shared" si="34"/>
        <v>20.099999999999945</v>
      </c>
      <c r="AP30" s="9">
        <f t="shared" si="34"/>
        <v>19.499999999999943</v>
      </c>
      <c r="AQ30" s="9">
        <f t="shared" si="34"/>
        <v>18.899999999999942</v>
      </c>
      <c r="AR30" s="9">
        <f t="shared" si="34"/>
        <v>18.29999999999994</v>
      </c>
      <c r="AS30" s="9">
        <f t="shared" si="34"/>
        <v>17.699999999999939</v>
      </c>
      <c r="AT30" s="9">
        <f t="shared" si="34"/>
        <v>17.099999999999937</v>
      </c>
      <c r="AU30" s="9">
        <f t="shared" si="34"/>
        <v>16.499999999999936</v>
      </c>
      <c r="AV30" s="9">
        <f t="shared" si="34"/>
        <v>15.899999999999936</v>
      </c>
      <c r="AW30" s="9">
        <f t="shared" si="34"/>
        <v>15.299999999999937</v>
      </c>
      <c r="AX30" s="9">
        <f t="shared" si="34"/>
        <v>14.699999999999937</v>
      </c>
      <c r="AY30" s="9">
        <f t="shared" si="34"/>
        <v>14.099999999999937</v>
      </c>
      <c r="AZ30" s="9">
        <f t="shared" si="34"/>
        <v>13.499999999999938</v>
      </c>
      <c r="BA30" s="9">
        <f t="shared" si="34"/>
        <v>12.899999999999938</v>
      </c>
      <c r="BB30" s="8"/>
      <c r="BC30" s="8"/>
      <c r="BD30" s="8"/>
      <c r="BE30" s="8"/>
      <c r="BF30" s="8"/>
      <c r="BG30" s="8"/>
      <c r="BH30" s="8"/>
      <c r="BI30" s="8"/>
      <c r="BJ30" s="8"/>
    </row>
    <row r="31" spans="1:62" s="1" customFormat="1" x14ac:dyDescent="0.2">
      <c r="A31" s="14">
        <v>23</v>
      </c>
      <c r="B31" s="15">
        <f>60-(23*0.75)</f>
        <v>42.75</v>
      </c>
      <c r="C31" s="16">
        <f t="shared" si="11"/>
        <v>42.15</v>
      </c>
      <c r="D31" s="16">
        <f t="shared" si="31"/>
        <v>41.55</v>
      </c>
      <c r="E31" s="16">
        <f t="shared" si="31"/>
        <v>40.949999999999996</v>
      </c>
      <c r="F31" s="16">
        <f t="shared" si="31"/>
        <v>40.349999999999994</v>
      </c>
      <c r="G31" s="16">
        <f t="shared" si="31"/>
        <v>39.749999999999993</v>
      </c>
      <c r="H31" s="16">
        <f t="shared" si="31"/>
        <v>39.149999999999991</v>
      </c>
      <c r="I31" s="16">
        <f t="shared" si="31"/>
        <v>38.54999999999999</v>
      </c>
      <c r="J31" s="16">
        <f t="shared" si="31"/>
        <v>37.949999999999989</v>
      </c>
      <c r="K31" s="16">
        <f t="shared" si="31"/>
        <v>37.349999999999987</v>
      </c>
      <c r="L31" s="16">
        <f t="shared" si="31"/>
        <v>36.749999999999986</v>
      </c>
      <c r="M31" s="16">
        <f t="shared" si="31"/>
        <v>36.149999999999984</v>
      </c>
      <c r="N31" s="16">
        <f t="shared" si="31"/>
        <v>35.549999999999983</v>
      </c>
      <c r="O31" s="16">
        <f t="shared" si="31"/>
        <v>34.949999999999982</v>
      </c>
      <c r="P31" s="16">
        <f t="shared" si="31"/>
        <v>34.34999999999998</v>
      </c>
      <c r="Q31" s="16">
        <f t="shared" si="31"/>
        <v>33.749999999999979</v>
      </c>
      <c r="R31" s="16">
        <f t="shared" si="31"/>
        <v>33.149999999999977</v>
      </c>
      <c r="S31" s="16">
        <f t="shared" si="31"/>
        <v>32.549999999999976</v>
      </c>
      <c r="T31" s="16">
        <f t="shared" si="31"/>
        <v>31.949999999999974</v>
      </c>
      <c r="U31" s="16">
        <f t="shared" si="31"/>
        <v>31.349999999999973</v>
      </c>
      <c r="V31" s="16">
        <f t="shared" si="31"/>
        <v>30.749999999999972</v>
      </c>
      <c r="W31" s="16">
        <f t="shared" si="31"/>
        <v>30.14999999999997</v>
      </c>
      <c r="X31" s="17">
        <f t="shared" si="31"/>
        <v>29.549999999999969</v>
      </c>
      <c r="Y31" s="17">
        <f t="shared" si="31"/>
        <v>28.949999999999967</v>
      </c>
      <c r="Z31" s="17">
        <f t="shared" si="31"/>
        <v>28.349999999999966</v>
      </c>
      <c r="AA31" s="17">
        <f t="shared" si="31"/>
        <v>27.749999999999964</v>
      </c>
      <c r="AB31" s="17">
        <f t="shared" si="31"/>
        <v>27.149999999999963</v>
      </c>
      <c r="AC31" s="17">
        <f t="shared" si="31"/>
        <v>26.549999999999962</v>
      </c>
      <c r="AD31" s="17">
        <f t="shared" si="31"/>
        <v>25.94999999999996</v>
      </c>
      <c r="AE31" s="17">
        <f t="shared" si="31"/>
        <v>25.349999999999959</v>
      </c>
      <c r="AF31" s="17">
        <f t="shared" si="31"/>
        <v>24.749999999999957</v>
      </c>
      <c r="AG31" s="17">
        <f t="shared" ref="AG31:BA31" si="35">AF31-0.6</f>
        <v>24.149999999999956</v>
      </c>
      <c r="AH31" s="17">
        <f t="shared" si="35"/>
        <v>23.549999999999955</v>
      </c>
      <c r="AI31" s="17">
        <f t="shared" si="35"/>
        <v>22.949999999999953</v>
      </c>
      <c r="AJ31" s="17">
        <f t="shared" si="35"/>
        <v>22.349999999999952</v>
      </c>
      <c r="AK31" s="17">
        <f t="shared" si="35"/>
        <v>21.74999999999995</v>
      </c>
      <c r="AL31" s="17">
        <f t="shared" si="35"/>
        <v>21.149999999999949</v>
      </c>
      <c r="AM31" s="17">
        <f t="shared" si="35"/>
        <v>20.549999999999947</v>
      </c>
      <c r="AN31" s="17">
        <f t="shared" si="35"/>
        <v>19.949999999999946</v>
      </c>
      <c r="AO31" s="17">
        <f t="shared" si="35"/>
        <v>19.349999999999945</v>
      </c>
      <c r="AP31" s="17">
        <f t="shared" si="35"/>
        <v>18.749999999999943</v>
      </c>
      <c r="AQ31" s="17">
        <f t="shared" si="35"/>
        <v>18.149999999999942</v>
      </c>
      <c r="AR31" s="17">
        <f t="shared" si="35"/>
        <v>17.54999999999994</v>
      </c>
      <c r="AS31" s="17">
        <f t="shared" si="35"/>
        <v>16.949999999999939</v>
      </c>
      <c r="AT31" s="17">
        <f t="shared" si="35"/>
        <v>16.349999999999937</v>
      </c>
      <c r="AU31" s="17">
        <f t="shared" si="35"/>
        <v>15.749999999999938</v>
      </c>
      <c r="AV31" s="17">
        <f t="shared" si="35"/>
        <v>15.149999999999938</v>
      </c>
      <c r="AW31" s="17">
        <f t="shared" si="35"/>
        <v>14.549999999999939</v>
      </c>
      <c r="AX31" s="17">
        <f t="shared" si="35"/>
        <v>13.949999999999939</v>
      </c>
      <c r="AY31" s="17">
        <f t="shared" si="35"/>
        <v>13.349999999999939</v>
      </c>
      <c r="AZ31" s="17">
        <f t="shared" si="35"/>
        <v>12.74999999999994</v>
      </c>
      <c r="BA31" s="17">
        <f t="shared" si="35"/>
        <v>12.14999999999994</v>
      </c>
      <c r="BB31" s="8"/>
      <c r="BC31" s="8"/>
      <c r="BD31" s="8"/>
      <c r="BE31" s="8"/>
      <c r="BF31" s="8"/>
      <c r="BG31" s="8"/>
      <c r="BH31" s="8"/>
      <c r="BI31" s="8"/>
      <c r="BJ31" s="8"/>
    </row>
    <row r="32" spans="1:62" x14ac:dyDescent="0.2">
      <c r="A32" s="10">
        <v>24</v>
      </c>
      <c r="B32" s="8">
        <f>60-(24*0.75)</f>
        <v>42</v>
      </c>
      <c r="C32" s="8">
        <f t="shared" si="11"/>
        <v>41.4</v>
      </c>
      <c r="D32" s="8">
        <f t="shared" si="31"/>
        <v>40.799999999999997</v>
      </c>
      <c r="E32" s="8">
        <f t="shared" si="31"/>
        <v>40.199999999999996</v>
      </c>
      <c r="F32" s="8">
        <f t="shared" si="31"/>
        <v>39.599999999999994</v>
      </c>
      <c r="G32" s="8">
        <f t="shared" si="31"/>
        <v>38.999999999999993</v>
      </c>
      <c r="H32" s="8">
        <f t="shared" si="31"/>
        <v>38.399999999999991</v>
      </c>
      <c r="I32" s="8">
        <f t="shared" si="31"/>
        <v>37.79999999999999</v>
      </c>
      <c r="J32" s="8">
        <f t="shared" si="31"/>
        <v>37.199999999999989</v>
      </c>
      <c r="K32" s="8">
        <f t="shared" si="31"/>
        <v>36.599999999999987</v>
      </c>
      <c r="L32" s="8">
        <f t="shared" si="31"/>
        <v>35.999999999999986</v>
      </c>
      <c r="M32" s="8">
        <f t="shared" si="31"/>
        <v>35.399999999999984</v>
      </c>
      <c r="N32" s="8">
        <f t="shared" si="31"/>
        <v>34.799999999999983</v>
      </c>
      <c r="O32" s="8">
        <f t="shared" si="31"/>
        <v>34.199999999999982</v>
      </c>
      <c r="P32" s="8">
        <f t="shared" si="31"/>
        <v>33.59999999999998</v>
      </c>
      <c r="Q32" s="8">
        <f t="shared" si="31"/>
        <v>32.999999999999979</v>
      </c>
      <c r="R32" s="8">
        <f t="shared" si="31"/>
        <v>32.399999999999977</v>
      </c>
      <c r="S32" s="8">
        <f t="shared" si="31"/>
        <v>31.799999999999976</v>
      </c>
      <c r="T32" s="8">
        <f t="shared" si="31"/>
        <v>31.199999999999974</v>
      </c>
      <c r="U32" s="8">
        <f t="shared" si="31"/>
        <v>30.599999999999973</v>
      </c>
      <c r="V32" s="8">
        <f t="shared" si="31"/>
        <v>29.999999999999972</v>
      </c>
      <c r="W32" s="9">
        <f t="shared" si="31"/>
        <v>29.39999999999997</v>
      </c>
      <c r="X32" s="9">
        <f t="shared" si="31"/>
        <v>28.799999999999969</v>
      </c>
      <c r="Y32" s="9">
        <f t="shared" si="31"/>
        <v>28.199999999999967</v>
      </c>
      <c r="Z32" s="9">
        <f t="shared" si="31"/>
        <v>27.599999999999966</v>
      </c>
      <c r="AA32" s="9">
        <f t="shared" si="31"/>
        <v>26.999999999999964</v>
      </c>
      <c r="AB32" s="9">
        <f t="shared" si="31"/>
        <v>26.399999999999963</v>
      </c>
      <c r="AC32" s="9">
        <f t="shared" si="31"/>
        <v>25.799999999999962</v>
      </c>
      <c r="AD32" s="9">
        <f t="shared" si="31"/>
        <v>25.19999999999996</v>
      </c>
      <c r="AE32" s="9">
        <f t="shared" si="31"/>
        <v>24.599999999999959</v>
      </c>
      <c r="AF32" s="9">
        <f t="shared" si="31"/>
        <v>23.999999999999957</v>
      </c>
      <c r="AG32" s="9">
        <f t="shared" ref="AG32:BA32" si="36">AF32-0.6</f>
        <v>23.399999999999956</v>
      </c>
      <c r="AH32" s="9">
        <f t="shared" si="36"/>
        <v>22.799999999999955</v>
      </c>
      <c r="AI32" s="9">
        <f t="shared" si="36"/>
        <v>22.199999999999953</v>
      </c>
      <c r="AJ32" s="9">
        <f t="shared" si="36"/>
        <v>21.599999999999952</v>
      </c>
      <c r="AK32" s="9">
        <f t="shared" si="36"/>
        <v>20.99999999999995</v>
      </c>
      <c r="AL32" s="9">
        <f t="shared" si="36"/>
        <v>20.399999999999949</v>
      </c>
      <c r="AM32" s="9">
        <f t="shared" si="36"/>
        <v>19.799999999999947</v>
      </c>
      <c r="AN32" s="9">
        <f t="shared" si="36"/>
        <v>19.199999999999946</v>
      </c>
      <c r="AO32" s="9">
        <f t="shared" si="36"/>
        <v>18.599999999999945</v>
      </c>
      <c r="AP32" s="9">
        <f t="shared" si="36"/>
        <v>17.999999999999943</v>
      </c>
      <c r="AQ32" s="9">
        <f t="shared" si="36"/>
        <v>17.399999999999942</v>
      </c>
      <c r="AR32" s="9">
        <f t="shared" si="36"/>
        <v>16.79999999999994</v>
      </c>
      <c r="AS32" s="9">
        <f t="shared" si="36"/>
        <v>16.199999999999939</v>
      </c>
      <c r="AT32" s="9">
        <f t="shared" si="36"/>
        <v>15.599999999999939</v>
      </c>
      <c r="AU32" s="9">
        <f t="shared" si="36"/>
        <v>14.99999999999994</v>
      </c>
      <c r="AV32" s="9">
        <f t="shared" si="36"/>
        <v>14.39999999999994</v>
      </c>
      <c r="AW32" s="9">
        <f t="shared" si="36"/>
        <v>13.79999999999994</v>
      </c>
      <c r="AX32" s="9">
        <f t="shared" si="36"/>
        <v>13.199999999999941</v>
      </c>
      <c r="AY32" s="9">
        <f t="shared" si="36"/>
        <v>12.599999999999941</v>
      </c>
      <c r="AZ32" s="9">
        <f t="shared" si="36"/>
        <v>11.999999999999941</v>
      </c>
      <c r="BA32" s="9">
        <f t="shared" si="36"/>
        <v>11.399999999999942</v>
      </c>
      <c r="BB32" s="8"/>
      <c r="BC32" s="8"/>
      <c r="BD32" s="8"/>
      <c r="BE32" s="8"/>
      <c r="BF32" s="8"/>
      <c r="BG32" s="8"/>
      <c r="BH32" s="8"/>
      <c r="BI32" s="8"/>
      <c r="BJ32" s="8"/>
    </row>
    <row r="33" spans="1:62" s="1" customFormat="1" x14ac:dyDescent="0.2">
      <c r="A33" s="14">
        <v>25</v>
      </c>
      <c r="B33" s="15">
        <f>60-(25*0.75)</f>
        <v>41.25</v>
      </c>
      <c r="C33" s="16">
        <f t="shared" si="11"/>
        <v>40.65</v>
      </c>
      <c r="D33" s="16">
        <f t="shared" si="31"/>
        <v>40.049999999999997</v>
      </c>
      <c r="E33" s="16">
        <f t="shared" si="31"/>
        <v>39.449999999999996</v>
      </c>
      <c r="F33" s="16">
        <f t="shared" si="31"/>
        <v>38.849999999999994</v>
      </c>
      <c r="G33" s="16">
        <f t="shared" si="31"/>
        <v>38.249999999999993</v>
      </c>
      <c r="H33" s="16">
        <f t="shared" si="31"/>
        <v>37.649999999999991</v>
      </c>
      <c r="I33" s="16">
        <f t="shared" si="31"/>
        <v>37.04999999999999</v>
      </c>
      <c r="J33" s="16">
        <f t="shared" si="31"/>
        <v>36.449999999999989</v>
      </c>
      <c r="K33" s="16">
        <f t="shared" si="31"/>
        <v>35.849999999999987</v>
      </c>
      <c r="L33" s="16">
        <f t="shared" si="31"/>
        <v>35.249999999999986</v>
      </c>
      <c r="M33" s="16">
        <f t="shared" si="31"/>
        <v>34.649999999999984</v>
      </c>
      <c r="N33" s="16">
        <f t="shared" si="31"/>
        <v>34.049999999999983</v>
      </c>
      <c r="O33" s="16">
        <f t="shared" si="31"/>
        <v>33.449999999999982</v>
      </c>
      <c r="P33" s="16">
        <f t="shared" si="31"/>
        <v>32.84999999999998</v>
      </c>
      <c r="Q33" s="16">
        <f t="shared" si="31"/>
        <v>32.249999999999979</v>
      </c>
      <c r="R33" s="16">
        <f t="shared" si="31"/>
        <v>31.649999999999977</v>
      </c>
      <c r="S33" s="16">
        <f t="shared" si="31"/>
        <v>31.049999999999976</v>
      </c>
      <c r="T33" s="16">
        <f t="shared" si="31"/>
        <v>30.449999999999974</v>
      </c>
      <c r="U33" s="17">
        <f t="shared" si="31"/>
        <v>29.849999999999973</v>
      </c>
      <c r="V33" s="17">
        <f t="shared" si="31"/>
        <v>29.249999999999972</v>
      </c>
      <c r="W33" s="17">
        <f t="shared" si="31"/>
        <v>28.64999999999997</v>
      </c>
      <c r="X33" s="17">
        <f t="shared" si="31"/>
        <v>28.049999999999969</v>
      </c>
      <c r="Y33" s="17">
        <f t="shared" si="31"/>
        <v>27.449999999999967</v>
      </c>
      <c r="Z33" s="17">
        <f t="shared" si="31"/>
        <v>26.849999999999966</v>
      </c>
      <c r="AA33" s="17">
        <f t="shared" si="31"/>
        <v>26.249999999999964</v>
      </c>
      <c r="AB33" s="17">
        <f t="shared" si="31"/>
        <v>25.649999999999963</v>
      </c>
      <c r="AC33" s="17">
        <f t="shared" si="31"/>
        <v>25.049999999999962</v>
      </c>
      <c r="AD33" s="17">
        <f t="shared" si="31"/>
        <v>24.44999999999996</v>
      </c>
      <c r="AE33" s="17">
        <f t="shared" si="31"/>
        <v>23.849999999999959</v>
      </c>
      <c r="AF33" s="17">
        <f t="shared" si="31"/>
        <v>23.249999999999957</v>
      </c>
      <c r="AG33" s="17">
        <f t="shared" ref="AG33:BA33" si="37">AF33-0.6</f>
        <v>22.649999999999956</v>
      </c>
      <c r="AH33" s="17">
        <f t="shared" si="37"/>
        <v>22.049999999999955</v>
      </c>
      <c r="AI33" s="17">
        <f t="shared" si="37"/>
        <v>21.449999999999953</v>
      </c>
      <c r="AJ33" s="17">
        <f t="shared" si="37"/>
        <v>20.849999999999952</v>
      </c>
      <c r="AK33" s="17">
        <f t="shared" si="37"/>
        <v>20.24999999999995</v>
      </c>
      <c r="AL33" s="17">
        <f t="shared" si="37"/>
        <v>19.649999999999949</v>
      </c>
      <c r="AM33" s="17">
        <f t="shared" si="37"/>
        <v>19.049999999999947</v>
      </c>
      <c r="AN33" s="17">
        <f t="shared" si="37"/>
        <v>18.449999999999946</v>
      </c>
      <c r="AO33" s="17">
        <f t="shared" si="37"/>
        <v>17.849999999999945</v>
      </c>
      <c r="AP33" s="17">
        <f t="shared" si="37"/>
        <v>17.249999999999943</v>
      </c>
      <c r="AQ33" s="17">
        <f t="shared" si="37"/>
        <v>16.649999999999942</v>
      </c>
      <c r="AR33" s="17">
        <f t="shared" si="37"/>
        <v>16.04999999999994</v>
      </c>
      <c r="AS33" s="17">
        <f t="shared" si="37"/>
        <v>15.449999999999941</v>
      </c>
      <c r="AT33" s="17">
        <f t="shared" si="37"/>
        <v>14.849999999999941</v>
      </c>
      <c r="AU33" s="17">
        <f t="shared" si="37"/>
        <v>14.249999999999941</v>
      </c>
      <c r="AV33" s="17">
        <f t="shared" si="37"/>
        <v>13.649999999999942</v>
      </c>
      <c r="AW33" s="17">
        <f t="shared" si="37"/>
        <v>13.049999999999942</v>
      </c>
      <c r="AX33" s="17">
        <f t="shared" si="37"/>
        <v>12.449999999999942</v>
      </c>
      <c r="AY33" s="17">
        <f t="shared" si="37"/>
        <v>11.849999999999943</v>
      </c>
      <c r="AZ33" s="17">
        <f t="shared" si="37"/>
        <v>11.249999999999943</v>
      </c>
      <c r="BA33" s="17">
        <f t="shared" si="37"/>
        <v>10.649999999999944</v>
      </c>
      <c r="BB33" s="8"/>
      <c r="BC33" s="8"/>
      <c r="BD33" s="8"/>
      <c r="BE33" s="8"/>
      <c r="BF33" s="8"/>
      <c r="BG33" s="8"/>
      <c r="BH33" s="8"/>
      <c r="BI33" s="8"/>
      <c r="BJ33" s="8"/>
    </row>
    <row r="34" spans="1:62" x14ac:dyDescent="0.2">
      <c r="A34" s="10">
        <v>26</v>
      </c>
      <c r="B34" s="8">
        <f>60-(26*0.75)</f>
        <v>40.5</v>
      </c>
      <c r="C34" s="8">
        <f>B34-0.6</f>
        <v>39.9</v>
      </c>
      <c r="D34" s="8">
        <f t="shared" ref="D34:AF34" si="38">C34-0.6</f>
        <v>39.299999999999997</v>
      </c>
      <c r="E34" s="8">
        <f t="shared" si="38"/>
        <v>38.699999999999996</v>
      </c>
      <c r="F34" s="8">
        <f t="shared" si="38"/>
        <v>38.099999999999994</v>
      </c>
      <c r="G34" s="8">
        <f t="shared" si="38"/>
        <v>37.499999999999993</v>
      </c>
      <c r="H34" s="8">
        <f t="shared" si="38"/>
        <v>36.899999999999991</v>
      </c>
      <c r="I34" s="8">
        <f t="shared" si="38"/>
        <v>36.29999999999999</v>
      </c>
      <c r="J34" s="8">
        <f t="shared" si="38"/>
        <v>35.699999999999989</v>
      </c>
      <c r="K34" s="8">
        <f t="shared" si="38"/>
        <v>35.099999999999987</v>
      </c>
      <c r="L34" s="8">
        <f t="shared" si="38"/>
        <v>34.499999999999986</v>
      </c>
      <c r="M34" s="8">
        <f t="shared" si="38"/>
        <v>33.899999999999984</v>
      </c>
      <c r="N34" s="8">
        <f t="shared" si="38"/>
        <v>33.299999999999983</v>
      </c>
      <c r="O34" s="8">
        <f t="shared" si="38"/>
        <v>32.699999999999982</v>
      </c>
      <c r="P34" s="8">
        <f t="shared" si="38"/>
        <v>32.09999999999998</v>
      </c>
      <c r="Q34" s="8">
        <f t="shared" si="38"/>
        <v>31.499999999999979</v>
      </c>
      <c r="R34" s="8">
        <f t="shared" si="38"/>
        <v>30.899999999999977</v>
      </c>
      <c r="S34" s="8">
        <f t="shared" si="38"/>
        <v>30.299999999999976</v>
      </c>
      <c r="T34" s="9">
        <f t="shared" si="38"/>
        <v>29.699999999999974</v>
      </c>
      <c r="U34" s="9">
        <f t="shared" si="38"/>
        <v>29.099999999999973</v>
      </c>
      <c r="V34" s="9">
        <f t="shared" si="38"/>
        <v>28.499999999999972</v>
      </c>
      <c r="W34" s="9">
        <f t="shared" si="38"/>
        <v>27.89999999999997</v>
      </c>
      <c r="X34" s="9">
        <f t="shared" si="38"/>
        <v>27.299999999999969</v>
      </c>
      <c r="Y34" s="9">
        <f t="shared" si="38"/>
        <v>26.699999999999967</v>
      </c>
      <c r="Z34" s="9">
        <f t="shared" si="38"/>
        <v>26.099999999999966</v>
      </c>
      <c r="AA34" s="9">
        <f t="shared" si="38"/>
        <v>25.499999999999964</v>
      </c>
      <c r="AB34" s="9">
        <f t="shared" si="38"/>
        <v>24.899999999999963</v>
      </c>
      <c r="AC34" s="9">
        <f t="shared" si="38"/>
        <v>24.299999999999962</v>
      </c>
      <c r="AD34" s="9">
        <f t="shared" si="38"/>
        <v>23.69999999999996</v>
      </c>
      <c r="AE34" s="9">
        <f t="shared" si="38"/>
        <v>23.099999999999959</v>
      </c>
      <c r="AF34" s="9">
        <f t="shared" si="38"/>
        <v>22.499999999999957</v>
      </c>
      <c r="AG34" s="9">
        <f>AF34-0.6</f>
        <v>21.899999999999956</v>
      </c>
      <c r="AH34" s="9">
        <f t="shared" ref="AH34:AO49" si="39">AG34-0.6</f>
        <v>21.299999999999955</v>
      </c>
      <c r="AI34" s="9">
        <f t="shared" si="39"/>
        <v>20.699999999999953</v>
      </c>
      <c r="AJ34" s="9">
        <f t="shared" si="39"/>
        <v>20.099999999999952</v>
      </c>
      <c r="AK34" s="9">
        <f t="shared" si="39"/>
        <v>19.49999999999995</v>
      </c>
      <c r="AL34" s="9">
        <f t="shared" si="39"/>
        <v>18.899999999999949</v>
      </c>
      <c r="AM34" s="9">
        <f t="shared" si="39"/>
        <v>18.299999999999947</v>
      </c>
      <c r="AN34" s="9">
        <f t="shared" si="39"/>
        <v>17.699999999999946</v>
      </c>
      <c r="AO34" s="9">
        <f>AN34-0.6</f>
        <v>17.099999999999945</v>
      </c>
      <c r="AP34" s="9">
        <f t="shared" ref="AP34:AT49" si="40">AO34-0.6</f>
        <v>16.499999999999943</v>
      </c>
      <c r="AQ34" s="9">
        <f t="shared" si="40"/>
        <v>15.899999999999944</v>
      </c>
      <c r="AR34" s="9">
        <f t="shared" si="40"/>
        <v>15.299999999999944</v>
      </c>
      <c r="AS34" s="9">
        <f t="shared" si="40"/>
        <v>14.699999999999944</v>
      </c>
      <c r="AT34" s="9">
        <f>AS34-0.6</f>
        <v>14.099999999999945</v>
      </c>
      <c r="AU34" s="9">
        <f t="shared" ref="AU34:AZ49" si="41">AT34-0.6</f>
        <v>13.499999999999945</v>
      </c>
      <c r="AV34" s="9">
        <f t="shared" si="41"/>
        <v>12.899999999999945</v>
      </c>
      <c r="AW34" s="9">
        <f t="shared" si="41"/>
        <v>12.299999999999946</v>
      </c>
      <c r="AX34" s="9">
        <f t="shared" si="41"/>
        <v>11.699999999999946</v>
      </c>
      <c r="AY34" s="9">
        <f t="shared" si="41"/>
        <v>11.099999999999946</v>
      </c>
      <c r="AZ34" s="9">
        <f>AY34-0.6</f>
        <v>10.499999999999947</v>
      </c>
      <c r="BA34" s="9">
        <f t="shared" ref="BA34:BA47" si="42">AZ34-0.6</f>
        <v>9.8999999999999471</v>
      </c>
      <c r="BB34" s="8"/>
      <c r="BC34" s="8"/>
      <c r="BD34" s="8"/>
      <c r="BE34" s="8"/>
      <c r="BF34" s="8"/>
      <c r="BG34" s="8"/>
      <c r="BH34" s="8"/>
      <c r="BI34" s="8"/>
      <c r="BJ34" s="8"/>
    </row>
    <row r="35" spans="1:62" s="1" customFormat="1" x14ac:dyDescent="0.2">
      <c r="A35" s="14">
        <v>27</v>
      </c>
      <c r="B35" s="15">
        <f>60-(27*0.75)</f>
        <v>39.75</v>
      </c>
      <c r="C35" s="16">
        <f>B35-0.6</f>
        <v>39.15</v>
      </c>
      <c r="D35" s="16">
        <f t="shared" ref="D35:AF44" si="43">C35-0.6</f>
        <v>38.549999999999997</v>
      </c>
      <c r="E35" s="16">
        <f t="shared" si="43"/>
        <v>37.949999999999996</v>
      </c>
      <c r="F35" s="16">
        <f t="shared" si="43"/>
        <v>37.349999999999994</v>
      </c>
      <c r="G35" s="16">
        <f t="shared" si="43"/>
        <v>36.749999999999993</v>
      </c>
      <c r="H35" s="16">
        <f t="shared" si="43"/>
        <v>36.149999999999991</v>
      </c>
      <c r="I35" s="16">
        <f t="shared" si="43"/>
        <v>35.54999999999999</v>
      </c>
      <c r="J35" s="16">
        <f t="shared" si="43"/>
        <v>34.949999999999989</v>
      </c>
      <c r="K35" s="16">
        <f t="shared" si="43"/>
        <v>34.349999999999987</v>
      </c>
      <c r="L35" s="16">
        <f t="shared" si="43"/>
        <v>33.749999999999986</v>
      </c>
      <c r="M35" s="16">
        <f t="shared" si="43"/>
        <v>33.149999999999984</v>
      </c>
      <c r="N35" s="16">
        <f t="shared" si="43"/>
        <v>32.549999999999983</v>
      </c>
      <c r="O35" s="16">
        <f t="shared" si="43"/>
        <v>31.949999999999982</v>
      </c>
      <c r="P35" s="16">
        <f t="shared" si="43"/>
        <v>31.34999999999998</v>
      </c>
      <c r="Q35" s="16">
        <f t="shared" si="43"/>
        <v>30.749999999999979</v>
      </c>
      <c r="R35" s="16">
        <f t="shared" si="43"/>
        <v>30.149999999999977</v>
      </c>
      <c r="S35" s="17">
        <f t="shared" si="43"/>
        <v>29.549999999999976</v>
      </c>
      <c r="T35" s="17">
        <f t="shared" si="43"/>
        <v>28.949999999999974</v>
      </c>
      <c r="U35" s="17">
        <f t="shared" si="43"/>
        <v>28.349999999999973</v>
      </c>
      <c r="V35" s="17">
        <f t="shared" si="43"/>
        <v>27.749999999999972</v>
      </c>
      <c r="W35" s="17">
        <f t="shared" si="43"/>
        <v>27.14999999999997</v>
      </c>
      <c r="X35" s="17">
        <f t="shared" si="43"/>
        <v>26.549999999999969</v>
      </c>
      <c r="Y35" s="17">
        <f t="shared" si="43"/>
        <v>25.949999999999967</v>
      </c>
      <c r="Z35" s="17">
        <f t="shared" si="43"/>
        <v>25.349999999999966</v>
      </c>
      <c r="AA35" s="17">
        <f t="shared" si="43"/>
        <v>24.749999999999964</v>
      </c>
      <c r="AB35" s="17">
        <f t="shared" si="43"/>
        <v>24.149999999999963</v>
      </c>
      <c r="AC35" s="17">
        <f t="shared" si="43"/>
        <v>23.549999999999962</v>
      </c>
      <c r="AD35" s="17">
        <f t="shared" si="43"/>
        <v>22.94999999999996</v>
      </c>
      <c r="AE35" s="17">
        <f t="shared" si="43"/>
        <v>22.349999999999959</v>
      </c>
      <c r="AF35" s="17">
        <f t="shared" si="43"/>
        <v>21.749999999999957</v>
      </c>
      <c r="AG35" s="17">
        <f>AF35-0.6</f>
        <v>21.149999999999956</v>
      </c>
      <c r="AH35" s="17">
        <f t="shared" si="39"/>
        <v>20.549999999999955</v>
      </c>
      <c r="AI35" s="17">
        <f t="shared" si="39"/>
        <v>19.949999999999953</v>
      </c>
      <c r="AJ35" s="17">
        <f t="shared" si="39"/>
        <v>19.349999999999952</v>
      </c>
      <c r="AK35" s="17">
        <f t="shared" si="39"/>
        <v>18.74999999999995</v>
      </c>
      <c r="AL35" s="17">
        <f t="shared" si="39"/>
        <v>18.149999999999949</v>
      </c>
      <c r="AM35" s="17">
        <f t="shared" si="39"/>
        <v>17.549999999999947</v>
      </c>
      <c r="AN35" s="17">
        <f t="shared" si="39"/>
        <v>16.949999999999946</v>
      </c>
      <c r="AO35" s="17">
        <f>AN35-0.6</f>
        <v>16.349999999999945</v>
      </c>
      <c r="AP35" s="17">
        <f t="shared" si="40"/>
        <v>15.749999999999945</v>
      </c>
      <c r="AQ35" s="17">
        <f t="shared" si="40"/>
        <v>15.149999999999945</v>
      </c>
      <c r="AR35" s="17">
        <f t="shared" si="40"/>
        <v>14.549999999999946</v>
      </c>
      <c r="AS35" s="17">
        <f t="shared" si="40"/>
        <v>13.949999999999946</v>
      </c>
      <c r="AT35" s="17">
        <f>AS35-0.6</f>
        <v>13.349999999999946</v>
      </c>
      <c r="AU35" s="17">
        <f t="shared" si="41"/>
        <v>12.749999999999947</v>
      </c>
      <c r="AV35" s="17">
        <f t="shared" si="41"/>
        <v>12.149999999999947</v>
      </c>
      <c r="AW35" s="17">
        <f t="shared" si="41"/>
        <v>11.549999999999947</v>
      </c>
      <c r="AX35" s="17">
        <f t="shared" si="41"/>
        <v>10.949999999999948</v>
      </c>
      <c r="AY35" s="17">
        <f t="shared" si="41"/>
        <v>10.349999999999948</v>
      </c>
      <c r="AZ35" s="17">
        <f>AY35-0.6</f>
        <v>9.7499999999999485</v>
      </c>
      <c r="BA35" s="17">
        <f t="shared" si="42"/>
        <v>9.1499999999999488</v>
      </c>
      <c r="BB35" s="8"/>
      <c r="BC35" s="8"/>
      <c r="BD35" s="8"/>
      <c r="BE35" s="8"/>
      <c r="BF35" s="8"/>
      <c r="BG35" s="8"/>
      <c r="BH35" s="8"/>
      <c r="BI35" s="8"/>
      <c r="BJ35" s="8"/>
    </row>
    <row r="36" spans="1:62" x14ac:dyDescent="0.2">
      <c r="A36" s="10">
        <v>28</v>
      </c>
      <c r="B36" s="8">
        <f>60-(28*0.75)</f>
        <v>39</v>
      </c>
      <c r="C36" s="8">
        <f t="shared" ref="C36:R58" si="44">B36-0.6</f>
        <v>38.4</v>
      </c>
      <c r="D36" s="8">
        <f t="shared" si="44"/>
        <v>37.799999999999997</v>
      </c>
      <c r="E36" s="8">
        <f t="shared" si="44"/>
        <v>37.199999999999996</v>
      </c>
      <c r="F36" s="8">
        <f t="shared" si="44"/>
        <v>36.599999999999994</v>
      </c>
      <c r="G36" s="8">
        <f t="shared" si="44"/>
        <v>35.999999999999993</v>
      </c>
      <c r="H36" s="8">
        <f t="shared" si="44"/>
        <v>35.399999999999991</v>
      </c>
      <c r="I36" s="8">
        <f t="shared" si="44"/>
        <v>34.79999999999999</v>
      </c>
      <c r="J36" s="8">
        <f t="shared" si="44"/>
        <v>34.199999999999989</v>
      </c>
      <c r="K36" s="8">
        <f t="shared" si="44"/>
        <v>33.599999999999987</v>
      </c>
      <c r="L36" s="8">
        <f t="shared" si="44"/>
        <v>32.999999999999986</v>
      </c>
      <c r="M36" s="8">
        <f t="shared" si="44"/>
        <v>32.399999999999984</v>
      </c>
      <c r="N36" s="8">
        <f t="shared" si="44"/>
        <v>31.799999999999983</v>
      </c>
      <c r="O36" s="8">
        <f t="shared" si="44"/>
        <v>31.199999999999982</v>
      </c>
      <c r="P36" s="8">
        <f t="shared" si="44"/>
        <v>30.59999999999998</v>
      </c>
      <c r="Q36" s="8">
        <f t="shared" si="44"/>
        <v>29.999999999999979</v>
      </c>
      <c r="R36" s="9">
        <f t="shared" si="44"/>
        <v>29.399999999999977</v>
      </c>
      <c r="S36" s="9">
        <f t="shared" si="43"/>
        <v>28.799999999999976</v>
      </c>
      <c r="T36" s="9">
        <f t="shared" si="43"/>
        <v>28.199999999999974</v>
      </c>
      <c r="U36" s="9">
        <f t="shared" si="43"/>
        <v>27.599999999999973</v>
      </c>
      <c r="V36" s="9">
        <f t="shared" si="43"/>
        <v>26.999999999999972</v>
      </c>
      <c r="W36" s="9">
        <f t="shared" si="43"/>
        <v>26.39999999999997</v>
      </c>
      <c r="X36" s="9">
        <f t="shared" si="43"/>
        <v>25.799999999999969</v>
      </c>
      <c r="Y36" s="9">
        <f t="shared" si="43"/>
        <v>25.199999999999967</v>
      </c>
      <c r="Z36" s="9">
        <f t="shared" si="43"/>
        <v>24.599999999999966</v>
      </c>
      <c r="AA36" s="9">
        <f t="shared" si="43"/>
        <v>23.999999999999964</v>
      </c>
      <c r="AB36" s="9">
        <f t="shared" si="43"/>
        <v>23.399999999999963</v>
      </c>
      <c r="AC36" s="9">
        <f t="shared" si="43"/>
        <v>22.799999999999962</v>
      </c>
      <c r="AD36" s="9">
        <f t="shared" si="43"/>
        <v>22.19999999999996</v>
      </c>
      <c r="AE36" s="9">
        <f t="shared" si="43"/>
        <v>21.599999999999959</v>
      </c>
      <c r="AF36" s="9">
        <f t="shared" si="43"/>
        <v>20.999999999999957</v>
      </c>
      <c r="AG36" s="9">
        <f t="shared" ref="AG36:BA36" si="45">AF36-0.6</f>
        <v>20.399999999999956</v>
      </c>
      <c r="AH36" s="9">
        <f t="shared" si="45"/>
        <v>19.799999999999955</v>
      </c>
      <c r="AI36" s="9">
        <f t="shared" si="45"/>
        <v>19.199999999999953</v>
      </c>
      <c r="AJ36" s="9">
        <f t="shared" si="45"/>
        <v>18.599999999999952</v>
      </c>
      <c r="AK36" s="9">
        <f t="shared" si="45"/>
        <v>17.99999999999995</v>
      </c>
      <c r="AL36" s="9">
        <f t="shared" si="45"/>
        <v>17.399999999999949</v>
      </c>
      <c r="AM36" s="9">
        <f t="shared" si="45"/>
        <v>16.799999999999947</v>
      </c>
      <c r="AN36" s="9">
        <f t="shared" si="45"/>
        <v>16.199999999999946</v>
      </c>
      <c r="AO36" s="9">
        <f t="shared" si="45"/>
        <v>15.599999999999946</v>
      </c>
      <c r="AP36" s="9">
        <f t="shared" si="45"/>
        <v>14.999999999999947</v>
      </c>
      <c r="AQ36" s="9">
        <f t="shared" si="45"/>
        <v>14.399999999999947</v>
      </c>
      <c r="AR36" s="9">
        <f t="shared" si="45"/>
        <v>13.799999999999947</v>
      </c>
      <c r="AS36" s="9">
        <f t="shared" si="45"/>
        <v>13.199999999999948</v>
      </c>
      <c r="AT36" s="9">
        <f t="shared" si="45"/>
        <v>12.599999999999948</v>
      </c>
      <c r="AU36" s="9">
        <f t="shared" si="45"/>
        <v>11.999999999999948</v>
      </c>
      <c r="AV36" s="9">
        <f t="shared" si="45"/>
        <v>11.399999999999949</v>
      </c>
      <c r="AW36" s="9">
        <f t="shared" si="45"/>
        <v>10.799999999999949</v>
      </c>
      <c r="AX36" s="9">
        <f t="shared" si="45"/>
        <v>10.19999999999995</v>
      </c>
      <c r="AY36" s="9">
        <f t="shared" si="45"/>
        <v>9.5999999999999499</v>
      </c>
      <c r="AZ36" s="9">
        <f t="shared" si="45"/>
        <v>8.9999999999999503</v>
      </c>
      <c r="BA36" s="9">
        <f t="shared" si="45"/>
        <v>8.3999999999999506</v>
      </c>
      <c r="BB36" s="8"/>
      <c r="BC36" s="8"/>
      <c r="BD36" s="8"/>
      <c r="BE36" s="8"/>
      <c r="BF36" s="8"/>
      <c r="BG36" s="8"/>
      <c r="BH36" s="8"/>
      <c r="BI36" s="8"/>
      <c r="BJ36" s="8"/>
    </row>
    <row r="37" spans="1:62" s="1" customFormat="1" x14ac:dyDescent="0.2">
      <c r="A37" s="14">
        <v>29</v>
      </c>
      <c r="B37" s="15">
        <f>60-(29*0.75)</f>
        <v>38.25</v>
      </c>
      <c r="C37" s="16">
        <f t="shared" si="44"/>
        <v>37.65</v>
      </c>
      <c r="D37" s="16">
        <f t="shared" si="43"/>
        <v>37.049999999999997</v>
      </c>
      <c r="E37" s="16">
        <f t="shared" si="43"/>
        <v>36.449999999999996</v>
      </c>
      <c r="F37" s="16">
        <f t="shared" si="43"/>
        <v>35.849999999999994</v>
      </c>
      <c r="G37" s="16">
        <f t="shared" si="43"/>
        <v>35.249999999999993</v>
      </c>
      <c r="H37" s="16">
        <f t="shared" si="43"/>
        <v>34.649999999999991</v>
      </c>
      <c r="I37" s="16">
        <f t="shared" si="43"/>
        <v>34.04999999999999</v>
      </c>
      <c r="J37" s="16">
        <f t="shared" si="43"/>
        <v>33.449999999999989</v>
      </c>
      <c r="K37" s="16">
        <f t="shared" si="43"/>
        <v>32.849999999999987</v>
      </c>
      <c r="L37" s="16">
        <f t="shared" si="43"/>
        <v>32.249999999999986</v>
      </c>
      <c r="M37" s="16">
        <f t="shared" si="43"/>
        <v>31.649999999999984</v>
      </c>
      <c r="N37" s="16">
        <f t="shared" si="43"/>
        <v>31.049999999999983</v>
      </c>
      <c r="O37" s="16">
        <f t="shared" si="43"/>
        <v>30.449999999999982</v>
      </c>
      <c r="P37" s="17">
        <f t="shared" si="43"/>
        <v>29.84999999999998</v>
      </c>
      <c r="Q37" s="17">
        <f t="shared" si="43"/>
        <v>29.249999999999979</v>
      </c>
      <c r="R37" s="17">
        <f t="shared" si="43"/>
        <v>28.649999999999977</v>
      </c>
      <c r="S37" s="17">
        <f t="shared" si="43"/>
        <v>28.049999999999976</v>
      </c>
      <c r="T37" s="17">
        <f t="shared" si="43"/>
        <v>27.449999999999974</v>
      </c>
      <c r="U37" s="17">
        <f t="shared" si="43"/>
        <v>26.849999999999973</v>
      </c>
      <c r="V37" s="17">
        <f t="shared" si="43"/>
        <v>26.249999999999972</v>
      </c>
      <c r="W37" s="17">
        <f t="shared" si="43"/>
        <v>25.64999999999997</v>
      </c>
      <c r="X37" s="17">
        <f t="shared" si="43"/>
        <v>25.049999999999969</v>
      </c>
      <c r="Y37" s="17">
        <f t="shared" si="43"/>
        <v>24.449999999999967</v>
      </c>
      <c r="Z37" s="17">
        <f t="shared" si="43"/>
        <v>23.849999999999966</v>
      </c>
      <c r="AA37" s="17">
        <f t="shared" si="43"/>
        <v>23.249999999999964</v>
      </c>
      <c r="AB37" s="17">
        <f t="shared" si="43"/>
        <v>22.649999999999963</v>
      </c>
      <c r="AC37" s="17">
        <f t="shared" si="43"/>
        <v>22.049999999999962</v>
      </c>
      <c r="AD37" s="17">
        <f t="shared" si="43"/>
        <v>21.44999999999996</v>
      </c>
      <c r="AE37" s="17">
        <f t="shared" si="43"/>
        <v>20.849999999999959</v>
      </c>
      <c r="AF37" s="17">
        <f t="shared" si="43"/>
        <v>20.249999999999957</v>
      </c>
      <c r="AG37" s="17">
        <f t="shared" ref="AG37" si="46">AF37-0.6</f>
        <v>19.649999999999956</v>
      </c>
      <c r="AH37" s="17">
        <f t="shared" si="39"/>
        <v>19.049999999999955</v>
      </c>
      <c r="AI37" s="17">
        <f t="shared" si="39"/>
        <v>18.449999999999953</v>
      </c>
      <c r="AJ37" s="17">
        <f t="shared" si="39"/>
        <v>17.849999999999952</v>
      </c>
      <c r="AK37" s="17">
        <f t="shared" si="39"/>
        <v>17.24999999999995</v>
      </c>
      <c r="AL37" s="17">
        <f t="shared" si="39"/>
        <v>16.649999999999949</v>
      </c>
      <c r="AM37" s="17">
        <f t="shared" si="39"/>
        <v>16.049999999999947</v>
      </c>
      <c r="AN37" s="17">
        <f t="shared" si="39"/>
        <v>15.449999999999948</v>
      </c>
      <c r="AO37" s="17">
        <f t="shared" si="39"/>
        <v>14.849999999999948</v>
      </c>
      <c r="AP37" s="17">
        <f t="shared" si="40"/>
        <v>14.249999999999948</v>
      </c>
      <c r="AQ37" s="17">
        <f t="shared" si="40"/>
        <v>13.649999999999949</v>
      </c>
      <c r="AR37" s="17">
        <f t="shared" si="40"/>
        <v>13.049999999999949</v>
      </c>
      <c r="AS37" s="17">
        <f t="shared" si="40"/>
        <v>12.44999999999995</v>
      </c>
      <c r="AT37" s="17">
        <f t="shared" si="40"/>
        <v>11.84999999999995</v>
      </c>
      <c r="AU37" s="17">
        <f t="shared" si="41"/>
        <v>11.24999999999995</v>
      </c>
      <c r="AV37" s="17">
        <f t="shared" si="41"/>
        <v>10.649999999999951</v>
      </c>
      <c r="AW37" s="17">
        <f t="shared" si="41"/>
        <v>10.049999999999951</v>
      </c>
      <c r="AX37" s="17">
        <f t="shared" si="41"/>
        <v>9.4499999999999513</v>
      </c>
      <c r="AY37" s="17">
        <f t="shared" si="41"/>
        <v>8.8499999999999517</v>
      </c>
      <c r="AZ37" s="17">
        <f t="shared" si="41"/>
        <v>8.249999999999952</v>
      </c>
      <c r="BA37" s="17">
        <f t="shared" si="42"/>
        <v>7.6499999999999524</v>
      </c>
      <c r="BB37" s="8"/>
      <c r="BC37" s="8"/>
      <c r="BD37" s="8"/>
      <c r="BE37" s="8"/>
      <c r="BF37" s="8"/>
      <c r="BG37" s="8"/>
      <c r="BH37" s="8"/>
      <c r="BI37" s="8"/>
      <c r="BJ37" s="8"/>
    </row>
    <row r="38" spans="1:62" x14ac:dyDescent="0.2">
      <c r="A38" s="10">
        <v>30</v>
      </c>
      <c r="B38" s="8">
        <f>60-(30*0.75)</f>
        <v>37.5</v>
      </c>
      <c r="C38" s="8">
        <f t="shared" si="44"/>
        <v>36.9</v>
      </c>
      <c r="D38" s="8">
        <f t="shared" si="43"/>
        <v>36.299999999999997</v>
      </c>
      <c r="E38" s="8">
        <f t="shared" si="43"/>
        <v>35.699999999999996</v>
      </c>
      <c r="F38" s="8">
        <f t="shared" si="43"/>
        <v>35.099999999999994</v>
      </c>
      <c r="G38" s="8">
        <f t="shared" si="43"/>
        <v>34.499999999999993</v>
      </c>
      <c r="H38" s="8">
        <f t="shared" si="43"/>
        <v>33.899999999999991</v>
      </c>
      <c r="I38" s="8">
        <f t="shared" si="43"/>
        <v>33.29999999999999</v>
      </c>
      <c r="J38" s="8">
        <f t="shared" si="43"/>
        <v>32.699999999999989</v>
      </c>
      <c r="K38" s="8">
        <f t="shared" si="43"/>
        <v>32.099999999999987</v>
      </c>
      <c r="L38" s="8">
        <f t="shared" si="43"/>
        <v>31.499999999999986</v>
      </c>
      <c r="M38" s="8">
        <f t="shared" si="43"/>
        <v>30.899999999999984</v>
      </c>
      <c r="N38" s="8">
        <f t="shared" si="43"/>
        <v>30.299999999999983</v>
      </c>
      <c r="O38" s="9">
        <f t="shared" si="43"/>
        <v>29.699999999999982</v>
      </c>
      <c r="P38" s="9">
        <f t="shared" si="43"/>
        <v>29.09999999999998</v>
      </c>
      <c r="Q38" s="9">
        <f t="shared" si="43"/>
        <v>28.499999999999979</v>
      </c>
      <c r="R38" s="9">
        <f t="shared" si="43"/>
        <v>27.899999999999977</v>
      </c>
      <c r="S38" s="9">
        <f t="shared" si="43"/>
        <v>27.299999999999976</v>
      </c>
      <c r="T38" s="9">
        <f t="shared" si="43"/>
        <v>26.699999999999974</v>
      </c>
      <c r="U38" s="9">
        <f t="shared" si="43"/>
        <v>26.099999999999973</v>
      </c>
      <c r="V38" s="9">
        <f t="shared" si="43"/>
        <v>25.499999999999972</v>
      </c>
      <c r="W38" s="9">
        <f t="shared" si="43"/>
        <v>24.89999999999997</v>
      </c>
      <c r="X38" s="9">
        <f t="shared" si="43"/>
        <v>24.299999999999969</v>
      </c>
      <c r="Y38" s="9">
        <f t="shared" si="43"/>
        <v>23.699999999999967</v>
      </c>
      <c r="Z38" s="9">
        <f t="shared" si="43"/>
        <v>23.099999999999966</v>
      </c>
      <c r="AA38" s="9">
        <f t="shared" si="43"/>
        <v>22.499999999999964</v>
      </c>
      <c r="AB38" s="9">
        <f t="shared" si="43"/>
        <v>21.899999999999963</v>
      </c>
      <c r="AC38" s="9">
        <f t="shared" si="43"/>
        <v>21.299999999999962</v>
      </c>
      <c r="AD38" s="9">
        <f t="shared" si="43"/>
        <v>20.69999999999996</v>
      </c>
      <c r="AE38" s="9">
        <f t="shared" si="43"/>
        <v>20.099999999999959</v>
      </c>
      <c r="AF38" s="9">
        <f t="shared" si="43"/>
        <v>19.499999999999957</v>
      </c>
      <c r="AG38" s="9">
        <f t="shared" ref="AG38" si="47">AF38-0.6</f>
        <v>18.899999999999956</v>
      </c>
      <c r="AH38" s="9">
        <f t="shared" si="39"/>
        <v>18.299999999999955</v>
      </c>
      <c r="AI38" s="9">
        <f t="shared" si="39"/>
        <v>17.699999999999953</v>
      </c>
      <c r="AJ38" s="9">
        <f t="shared" si="39"/>
        <v>17.099999999999952</v>
      </c>
      <c r="AK38" s="9">
        <f t="shared" si="39"/>
        <v>16.49999999999995</v>
      </c>
      <c r="AL38" s="9">
        <f t="shared" si="39"/>
        <v>15.899999999999951</v>
      </c>
      <c r="AM38" s="9">
        <f t="shared" si="39"/>
        <v>15.299999999999951</v>
      </c>
      <c r="AN38" s="9">
        <f t="shared" si="39"/>
        <v>14.699999999999951</v>
      </c>
      <c r="AO38" s="9">
        <f t="shared" si="39"/>
        <v>14.099999999999952</v>
      </c>
      <c r="AP38" s="9">
        <f t="shared" si="40"/>
        <v>13.499999999999952</v>
      </c>
      <c r="AQ38" s="9">
        <f t="shared" si="40"/>
        <v>12.899999999999952</v>
      </c>
      <c r="AR38" s="9">
        <f t="shared" si="40"/>
        <v>12.299999999999953</v>
      </c>
      <c r="AS38" s="9">
        <f t="shared" si="40"/>
        <v>11.699999999999953</v>
      </c>
      <c r="AT38" s="9">
        <f t="shared" si="40"/>
        <v>11.099999999999953</v>
      </c>
      <c r="AU38" s="9">
        <f t="shared" si="41"/>
        <v>10.499999999999954</v>
      </c>
      <c r="AV38" s="9">
        <f t="shared" si="41"/>
        <v>9.8999999999999542</v>
      </c>
      <c r="AW38" s="9">
        <f t="shared" si="41"/>
        <v>9.2999999999999545</v>
      </c>
      <c r="AX38" s="9">
        <f t="shared" si="41"/>
        <v>8.6999999999999549</v>
      </c>
      <c r="AY38" s="9">
        <f t="shared" si="41"/>
        <v>8.0999999999999552</v>
      </c>
      <c r="AZ38" s="9">
        <f t="shared" si="41"/>
        <v>7.4999999999999556</v>
      </c>
      <c r="BA38" s="9">
        <f t="shared" si="42"/>
        <v>6.8999999999999559</v>
      </c>
      <c r="BB38" s="8"/>
      <c r="BC38" s="8"/>
      <c r="BD38" s="8"/>
      <c r="BE38" s="8"/>
      <c r="BF38" s="8"/>
      <c r="BG38" s="8"/>
      <c r="BH38" s="8"/>
      <c r="BI38" s="8"/>
      <c r="BJ38" s="8"/>
    </row>
    <row r="39" spans="1:62" s="1" customFormat="1" x14ac:dyDescent="0.2">
      <c r="A39" s="14">
        <v>31</v>
      </c>
      <c r="B39" s="15">
        <f>60-(31*0.75)</f>
        <v>36.75</v>
      </c>
      <c r="C39" s="16">
        <f t="shared" si="44"/>
        <v>36.15</v>
      </c>
      <c r="D39" s="16">
        <f t="shared" si="43"/>
        <v>35.549999999999997</v>
      </c>
      <c r="E39" s="16">
        <f t="shared" si="43"/>
        <v>34.949999999999996</v>
      </c>
      <c r="F39" s="16">
        <f t="shared" si="43"/>
        <v>34.349999999999994</v>
      </c>
      <c r="G39" s="16">
        <f t="shared" si="43"/>
        <v>33.749999999999993</v>
      </c>
      <c r="H39" s="16">
        <f t="shared" si="43"/>
        <v>33.149999999999991</v>
      </c>
      <c r="I39" s="16">
        <f t="shared" si="43"/>
        <v>32.54999999999999</v>
      </c>
      <c r="J39" s="16">
        <f t="shared" si="43"/>
        <v>31.949999999999989</v>
      </c>
      <c r="K39" s="16">
        <f t="shared" si="43"/>
        <v>31.349999999999987</v>
      </c>
      <c r="L39" s="16">
        <f t="shared" si="43"/>
        <v>30.749999999999986</v>
      </c>
      <c r="M39" s="16">
        <f t="shared" si="43"/>
        <v>30.149999999999984</v>
      </c>
      <c r="N39" s="17">
        <f t="shared" si="43"/>
        <v>29.549999999999983</v>
      </c>
      <c r="O39" s="17">
        <f t="shared" si="43"/>
        <v>28.949999999999982</v>
      </c>
      <c r="P39" s="17">
        <f t="shared" si="43"/>
        <v>28.34999999999998</v>
      </c>
      <c r="Q39" s="17">
        <f t="shared" si="43"/>
        <v>27.749999999999979</v>
      </c>
      <c r="R39" s="17">
        <f t="shared" si="43"/>
        <v>27.149999999999977</v>
      </c>
      <c r="S39" s="17">
        <f t="shared" si="43"/>
        <v>26.549999999999976</v>
      </c>
      <c r="T39" s="17">
        <f t="shared" si="43"/>
        <v>25.949999999999974</v>
      </c>
      <c r="U39" s="17">
        <f t="shared" si="43"/>
        <v>25.349999999999973</v>
      </c>
      <c r="V39" s="17">
        <f t="shared" si="43"/>
        <v>24.749999999999972</v>
      </c>
      <c r="W39" s="17">
        <f t="shared" si="43"/>
        <v>24.14999999999997</v>
      </c>
      <c r="X39" s="17">
        <f t="shared" si="43"/>
        <v>23.549999999999969</v>
      </c>
      <c r="Y39" s="17">
        <f t="shared" si="43"/>
        <v>22.949999999999967</v>
      </c>
      <c r="Z39" s="17">
        <f t="shared" si="43"/>
        <v>22.349999999999966</v>
      </c>
      <c r="AA39" s="17">
        <f t="shared" si="43"/>
        <v>21.749999999999964</v>
      </c>
      <c r="AB39" s="17">
        <f t="shared" si="43"/>
        <v>21.149999999999963</v>
      </c>
      <c r="AC39" s="17">
        <f t="shared" si="43"/>
        <v>20.549999999999962</v>
      </c>
      <c r="AD39" s="17">
        <f t="shared" si="43"/>
        <v>19.94999999999996</v>
      </c>
      <c r="AE39" s="17">
        <f t="shared" si="43"/>
        <v>19.349999999999959</v>
      </c>
      <c r="AF39" s="17">
        <f t="shared" si="43"/>
        <v>18.749999999999957</v>
      </c>
      <c r="AG39" s="17">
        <f t="shared" ref="AG39" si="48">AF39-0.6</f>
        <v>18.149999999999956</v>
      </c>
      <c r="AH39" s="17">
        <f t="shared" si="39"/>
        <v>17.549999999999955</v>
      </c>
      <c r="AI39" s="17">
        <f t="shared" si="39"/>
        <v>16.949999999999953</v>
      </c>
      <c r="AJ39" s="17">
        <f t="shared" si="39"/>
        <v>16.349999999999952</v>
      </c>
      <c r="AK39" s="17">
        <f t="shared" si="39"/>
        <v>15.749999999999952</v>
      </c>
      <c r="AL39" s="17">
        <f t="shared" si="39"/>
        <v>15.149999999999952</v>
      </c>
      <c r="AM39" s="17">
        <f t="shared" si="39"/>
        <v>14.549999999999953</v>
      </c>
      <c r="AN39" s="17">
        <f t="shared" si="39"/>
        <v>13.949999999999953</v>
      </c>
      <c r="AO39" s="17">
        <f t="shared" si="39"/>
        <v>13.349999999999953</v>
      </c>
      <c r="AP39" s="17">
        <f t="shared" si="40"/>
        <v>12.749999999999954</v>
      </c>
      <c r="AQ39" s="17">
        <f t="shared" si="40"/>
        <v>12.149999999999954</v>
      </c>
      <c r="AR39" s="17">
        <f t="shared" si="40"/>
        <v>11.549999999999955</v>
      </c>
      <c r="AS39" s="17">
        <f t="shared" si="40"/>
        <v>10.949999999999955</v>
      </c>
      <c r="AT39" s="17">
        <f t="shared" si="40"/>
        <v>10.349999999999955</v>
      </c>
      <c r="AU39" s="17">
        <f t="shared" si="41"/>
        <v>9.7499999999999556</v>
      </c>
      <c r="AV39" s="17">
        <f t="shared" si="41"/>
        <v>9.1499999999999559</v>
      </c>
      <c r="AW39" s="17">
        <f t="shared" si="41"/>
        <v>8.5499999999999563</v>
      </c>
      <c r="AX39" s="17">
        <f t="shared" si="41"/>
        <v>7.9499999999999567</v>
      </c>
      <c r="AY39" s="17">
        <f t="shared" si="41"/>
        <v>7.349999999999957</v>
      </c>
      <c r="AZ39" s="17">
        <f t="shared" si="41"/>
        <v>6.7499999999999574</v>
      </c>
      <c r="BA39" s="17">
        <f t="shared" si="42"/>
        <v>6.1499999999999577</v>
      </c>
      <c r="BB39" s="8"/>
      <c r="BC39" s="8"/>
      <c r="BD39" s="8"/>
      <c r="BE39" s="8"/>
      <c r="BF39" s="8"/>
      <c r="BG39" s="8"/>
      <c r="BH39" s="8"/>
      <c r="BI39" s="8"/>
      <c r="BJ39" s="8"/>
    </row>
    <row r="40" spans="1:62" x14ac:dyDescent="0.2">
      <c r="A40" s="10">
        <v>32</v>
      </c>
      <c r="B40" s="8">
        <f>60-(32*0.75)</f>
        <v>36</v>
      </c>
      <c r="C40" s="8">
        <f t="shared" si="44"/>
        <v>35.4</v>
      </c>
      <c r="D40" s="8">
        <f t="shared" si="43"/>
        <v>34.799999999999997</v>
      </c>
      <c r="E40" s="8">
        <f t="shared" si="43"/>
        <v>34.199999999999996</v>
      </c>
      <c r="F40" s="8">
        <f t="shared" si="43"/>
        <v>33.599999999999994</v>
      </c>
      <c r="G40" s="8">
        <f t="shared" si="43"/>
        <v>32.999999999999993</v>
      </c>
      <c r="H40" s="8">
        <f t="shared" si="43"/>
        <v>32.399999999999991</v>
      </c>
      <c r="I40" s="8">
        <f t="shared" si="43"/>
        <v>31.79999999999999</v>
      </c>
      <c r="J40" s="8">
        <f t="shared" si="43"/>
        <v>31.199999999999989</v>
      </c>
      <c r="K40" s="8">
        <f t="shared" si="43"/>
        <v>30.599999999999987</v>
      </c>
      <c r="L40" s="8">
        <f t="shared" si="43"/>
        <v>29.999999999999986</v>
      </c>
      <c r="M40" s="9">
        <f t="shared" si="43"/>
        <v>29.399999999999984</v>
      </c>
      <c r="N40" s="9">
        <f t="shared" si="43"/>
        <v>28.799999999999983</v>
      </c>
      <c r="O40" s="9">
        <f t="shared" si="43"/>
        <v>28.199999999999982</v>
      </c>
      <c r="P40" s="9">
        <f t="shared" si="43"/>
        <v>27.59999999999998</v>
      </c>
      <c r="Q40" s="9">
        <f t="shared" si="43"/>
        <v>26.999999999999979</v>
      </c>
      <c r="R40" s="9">
        <f t="shared" si="43"/>
        <v>26.399999999999977</v>
      </c>
      <c r="S40" s="9">
        <f t="shared" si="43"/>
        <v>25.799999999999976</v>
      </c>
      <c r="T40" s="9">
        <f t="shared" si="43"/>
        <v>25.199999999999974</v>
      </c>
      <c r="U40" s="9">
        <f t="shared" si="43"/>
        <v>24.599999999999973</v>
      </c>
      <c r="V40" s="9">
        <f t="shared" si="43"/>
        <v>23.999999999999972</v>
      </c>
      <c r="W40" s="9">
        <f t="shared" si="43"/>
        <v>23.39999999999997</v>
      </c>
      <c r="X40" s="9">
        <f t="shared" si="43"/>
        <v>22.799999999999969</v>
      </c>
      <c r="Y40" s="9">
        <f t="shared" si="43"/>
        <v>22.199999999999967</v>
      </c>
      <c r="Z40" s="9">
        <f t="shared" si="43"/>
        <v>21.599999999999966</v>
      </c>
      <c r="AA40" s="9">
        <f t="shared" si="43"/>
        <v>20.999999999999964</v>
      </c>
      <c r="AB40" s="9">
        <f t="shared" si="43"/>
        <v>20.399999999999963</v>
      </c>
      <c r="AC40" s="9">
        <f t="shared" si="43"/>
        <v>19.799999999999962</v>
      </c>
      <c r="AD40" s="9">
        <f t="shared" si="43"/>
        <v>19.19999999999996</v>
      </c>
      <c r="AE40" s="9">
        <f t="shared" si="43"/>
        <v>18.599999999999959</v>
      </c>
      <c r="AF40" s="9">
        <f t="shared" si="43"/>
        <v>17.999999999999957</v>
      </c>
      <c r="AG40" s="9">
        <f t="shared" ref="AG40" si="49">AF40-0.6</f>
        <v>17.399999999999956</v>
      </c>
      <c r="AH40" s="9">
        <f t="shared" si="39"/>
        <v>16.799999999999955</v>
      </c>
      <c r="AI40" s="9">
        <f t="shared" si="39"/>
        <v>16.199999999999953</v>
      </c>
      <c r="AJ40" s="9">
        <f t="shared" si="39"/>
        <v>15.599999999999953</v>
      </c>
      <c r="AK40" s="9">
        <f t="shared" si="39"/>
        <v>14.999999999999954</v>
      </c>
      <c r="AL40" s="9">
        <f t="shared" si="39"/>
        <v>14.399999999999954</v>
      </c>
      <c r="AM40" s="9">
        <f t="shared" si="39"/>
        <v>13.799999999999955</v>
      </c>
      <c r="AN40" s="9">
        <f t="shared" si="39"/>
        <v>13.199999999999955</v>
      </c>
      <c r="AO40" s="9">
        <f t="shared" si="39"/>
        <v>12.599999999999955</v>
      </c>
      <c r="AP40" s="9">
        <f t="shared" si="40"/>
        <v>11.999999999999956</v>
      </c>
      <c r="AQ40" s="9">
        <f t="shared" si="40"/>
        <v>11.399999999999956</v>
      </c>
      <c r="AR40" s="9">
        <f t="shared" si="40"/>
        <v>10.799999999999956</v>
      </c>
      <c r="AS40" s="9">
        <f t="shared" si="40"/>
        <v>10.199999999999957</v>
      </c>
      <c r="AT40" s="9">
        <f t="shared" si="40"/>
        <v>9.599999999999957</v>
      </c>
      <c r="AU40" s="9">
        <f t="shared" si="41"/>
        <v>8.9999999999999574</v>
      </c>
      <c r="AV40" s="9">
        <f t="shared" si="41"/>
        <v>8.3999999999999577</v>
      </c>
      <c r="AW40" s="9">
        <f t="shared" si="41"/>
        <v>7.7999999999999581</v>
      </c>
      <c r="AX40" s="9">
        <f t="shared" si="41"/>
        <v>7.1999999999999584</v>
      </c>
      <c r="AY40" s="9">
        <f t="shared" si="41"/>
        <v>6.5999999999999588</v>
      </c>
      <c r="AZ40" s="9">
        <f t="shared" si="41"/>
        <v>5.9999999999999591</v>
      </c>
      <c r="BA40" s="9">
        <f t="shared" si="42"/>
        <v>5.3999999999999595</v>
      </c>
      <c r="BB40" s="8"/>
      <c r="BC40" s="8"/>
      <c r="BD40" s="8"/>
      <c r="BE40" s="8"/>
      <c r="BF40" s="8"/>
      <c r="BG40" s="8"/>
      <c r="BH40" s="8"/>
      <c r="BI40" s="8"/>
      <c r="BJ40" s="8"/>
    </row>
    <row r="41" spans="1:62" s="1" customFormat="1" x14ac:dyDescent="0.2">
      <c r="A41" s="14">
        <v>33</v>
      </c>
      <c r="B41" s="15">
        <f>60-(33*0.75)</f>
        <v>35.25</v>
      </c>
      <c r="C41" s="16">
        <f t="shared" si="44"/>
        <v>34.65</v>
      </c>
      <c r="D41" s="16">
        <f t="shared" si="43"/>
        <v>34.049999999999997</v>
      </c>
      <c r="E41" s="16">
        <f t="shared" si="43"/>
        <v>33.449999999999996</v>
      </c>
      <c r="F41" s="16">
        <f t="shared" si="43"/>
        <v>32.849999999999994</v>
      </c>
      <c r="G41" s="16">
        <f t="shared" si="43"/>
        <v>32.249999999999993</v>
      </c>
      <c r="H41" s="16">
        <f t="shared" si="43"/>
        <v>31.649999999999991</v>
      </c>
      <c r="I41" s="16">
        <f t="shared" si="43"/>
        <v>31.04999999999999</v>
      </c>
      <c r="J41" s="16">
        <f t="shared" si="43"/>
        <v>30.449999999999989</v>
      </c>
      <c r="K41" s="17">
        <f t="shared" si="43"/>
        <v>29.849999999999987</v>
      </c>
      <c r="L41" s="17">
        <f t="shared" si="43"/>
        <v>29.249999999999986</v>
      </c>
      <c r="M41" s="17">
        <f t="shared" si="43"/>
        <v>28.649999999999984</v>
      </c>
      <c r="N41" s="17">
        <f t="shared" si="43"/>
        <v>28.049999999999983</v>
      </c>
      <c r="O41" s="17">
        <f t="shared" si="43"/>
        <v>27.449999999999982</v>
      </c>
      <c r="P41" s="17">
        <f t="shared" si="43"/>
        <v>26.84999999999998</v>
      </c>
      <c r="Q41" s="17">
        <f t="shared" si="43"/>
        <v>26.249999999999979</v>
      </c>
      <c r="R41" s="17">
        <f t="shared" si="43"/>
        <v>25.649999999999977</v>
      </c>
      <c r="S41" s="17">
        <f t="shared" si="43"/>
        <v>25.049999999999976</v>
      </c>
      <c r="T41" s="17">
        <f t="shared" si="43"/>
        <v>24.449999999999974</v>
      </c>
      <c r="U41" s="17">
        <f t="shared" si="43"/>
        <v>23.849999999999973</v>
      </c>
      <c r="V41" s="17">
        <f t="shared" si="43"/>
        <v>23.249999999999972</v>
      </c>
      <c r="W41" s="17">
        <f t="shared" si="43"/>
        <v>22.64999999999997</v>
      </c>
      <c r="X41" s="17">
        <f t="shared" si="43"/>
        <v>22.049999999999969</v>
      </c>
      <c r="Y41" s="17">
        <f t="shared" si="43"/>
        <v>21.449999999999967</v>
      </c>
      <c r="Z41" s="17">
        <f t="shared" si="43"/>
        <v>20.849999999999966</v>
      </c>
      <c r="AA41" s="17">
        <f t="shared" si="43"/>
        <v>20.249999999999964</v>
      </c>
      <c r="AB41" s="17">
        <f t="shared" si="43"/>
        <v>19.649999999999963</v>
      </c>
      <c r="AC41" s="17">
        <f t="shared" si="43"/>
        <v>19.049999999999962</v>
      </c>
      <c r="AD41" s="17">
        <f t="shared" si="43"/>
        <v>18.44999999999996</v>
      </c>
      <c r="AE41" s="17">
        <f t="shared" si="43"/>
        <v>17.849999999999959</v>
      </c>
      <c r="AF41" s="17">
        <f t="shared" si="43"/>
        <v>17.249999999999957</v>
      </c>
      <c r="AG41" s="17">
        <f t="shared" ref="AG41" si="50">AF41-0.6</f>
        <v>16.649999999999956</v>
      </c>
      <c r="AH41" s="17">
        <f t="shared" si="39"/>
        <v>16.049999999999955</v>
      </c>
      <c r="AI41" s="17">
        <f t="shared" si="39"/>
        <v>15.449999999999955</v>
      </c>
      <c r="AJ41" s="17">
        <f t="shared" si="39"/>
        <v>14.849999999999955</v>
      </c>
      <c r="AK41" s="17">
        <f t="shared" si="39"/>
        <v>14.249999999999956</v>
      </c>
      <c r="AL41" s="17">
        <f t="shared" si="39"/>
        <v>13.649999999999956</v>
      </c>
      <c r="AM41" s="17">
        <f t="shared" si="39"/>
        <v>13.049999999999956</v>
      </c>
      <c r="AN41" s="17">
        <f t="shared" si="39"/>
        <v>12.449999999999957</v>
      </c>
      <c r="AO41" s="17">
        <f t="shared" si="39"/>
        <v>11.849999999999957</v>
      </c>
      <c r="AP41" s="17">
        <f t="shared" si="40"/>
        <v>11.249999999999957</v>
      </c>
      <c r="AQ41" s="17">
        <f t="shared" si="40"/>
        <v>10.649999999999958</v>
      </c>
      <c r="AR41" s="17">
        <f t="shared" si="40"/>
        <v>10.049999999999958</v>
      </c>
      <c r="AS41" s="17">
        <f t="shared" si="40"/>
        <v>9.4499999999999584</v>
      </c>
      <c r="AT41" s="17">
        <f t="shared" si="40"/>
        <v>8.8499999999999588</v>
      </c>
      <c r="AU41" s="17">
        <f t="shared" si="41"/>
        <v>8.2499999999999591</v>
      </c>
      <c r="AV41" s="17">
        <f t="shared" si="41"/>
        <v>7.6499999999999595</v>
      </c>
      <c r="AW41" s="17">
        <f t="shared" si="41"/>
        <v>7.0499999999999599</v>
      </c>
      <c r="AX41" s="17">
        <f t="shared" si="41"/>
        <v>6.4499999999999602</v>
      </c>
      <c r="AY41" s="17">
        <f t="shared" si="41"/>
        <v>5.8499999999999606</v>
      </c>
      <c r="AZ41" s="17">
        <f t="shared" si="41"/>
        <v>5.2499999999999609</v>
      </c>
      <c r="BA41" s="17">
        <f t="shared" si="42"/>
        <v>4.6499999999999613</v>
      </c>
      <c r="BB41" s="8"/>
      <c r="BC41" s="8"/>
      <c r="BD41" s="8"/>
      <c r="BE41" s="8"/>
      <c r="BF41" s="8"/>
      <c r="BG41" s="8"/>
      <c r="BH41" s="8"/>
      <c r="BI41" s="8"/>
      <c r="BJ41" s="8"/>
    </row>
    <row r="42" spans="1:62" x14ac:dyDescent="0.2">
      <c r="A42" s="10">
        <v>34</v>
      </c>
      <c r="B42" s="8">
        <f>60-(34*0.75)</f>
        <v>34.5</v>
      </c>
      <c r="C42" s="8">
        <f t="shared" si="44"/>
        <v>33.9</v>
      </c>
      <c r="D42" s="8">
        <f t="shared" si="43"/>
        <v>33.299999999999997</v>
      </c>
      <c r="E42" s="8">
        <f t="shared" si="43"/>
        <v>32.699999999999996</v>
      </c>
      <c r="F42" s="8">
        <f t="shared" si="43"/>
        <v>32.099999999999994</v>
      </c>
      <c r="G42" s="8">
        <f t="shared" si="43"/>
        <v>31.499999999999993</v>
      </c>
      <c r="H42" s="8">
        <f t="shared" si="43"/>
        <v>30.899999999999991</v>
      </c>
      <c r="I42" s="8">
        <f t="shared" si="43"/>
        <v>30.29999999999999</v>
      </c>
      <c r="J42" s="9">
        <f t="shared" si="43"/>
        <v>29.699999999999989</v>
      </c>
      <c r="K42" s="9">
        <f t="shared" si="43"/>
        <v>29.099999999999987</v>
      </c>
      <c r="L42" s="9">
        <f t="shared" si="43"/>
        <v>28.499999999999986</v>
      </c>
      <c r="M42" s="9">
        <f t="shared" si="43"/>
        <v>27.899999999999984</v>
      </c>
      <c r="N42" s="9">
        <f t="shared" si="43"/>
        <v>27.299999999999983</v>
      </c>
      <c r="O42" s="9">
        <f t="shared" si="43"/>
        <v>26.699999999999982</v>
      </c>
      <c r="P42" s="9">
        <f t="shared" si="43"/>
        <v>26.09999999999998</v>
      </c>
      <c r="Q42" s="9">
        <f t="shared" si="43"/>
        <v>25.499999999999979</v>
      </c>
      <c r="R42" s="9">
        <f t="shared" si="43"/>
        <v>24.899999999999977</v>
      </c>
      <c r="S42" s="9">
        <f t="shared" si="43"/>
        <v>24.299999999999976</v>
      </c>
      <c r="T42" s="9">
        <f t="shared" si="43"/>
        <v>23.699999999999974</v>
      </c>
      <c r="U42" s="9">
        <f t="shared" si="43"/>
        <v>23.099999999999973</v>
      </c>
      <c r="V42" s="9">
        <f t="shared" si="43"/>
        <v>22.499999999999972</v>
      </c>
      <c r="W42" s="9">
        <f t="shared" si="43"/>
        <v>21.89999999999997</v>
      </c>
      <c r="X42" s="9">
        <f t="shared" si="43"/>
        <v>21.299999999999969</v>
      </c>
      <c r="Y42" s="9">
        <f t="shared" si="43"/>
        <v>20.699999999999967</v>
      </c>
      <c r="Z42" s="9">
        <f t="shared" si="43"/>
        <v>20.099999999999966</v>
      </c>
      <c r="AA42" s="9">
        <f t="shared" si="43"/>
        <v>19.499999999999964</v>
      </c>
      <c r="AB42" s="9">
        <f t="shared" si="43"/>
        <v>18.899999999999963</v>
      </c>
      <c r="AC42" s="9">
        <f t="shared" si="43"/>
        <v>18.299999999999962</v>
      </c>
      <c r="AD42" s="9">
        <f t="shared" si="43"/>
        <v>17.69999999999996</v>
      </c>
      <c r="AE42" s="9">
        <f t="shared" si="43"/>
        <v>17.099999999999959</v>
      </c>
      <c r="AF42" s="9">
        <f t="shared" si="43"/>
        <v>16.499999999999957</v>
      </c>
      <c r="AG42" s="9">
        <f t="shared" ref="AG42" si="51">AF42-0.6</f>
        <v>15.899999999999958</v>
      </c>
      <c r="AH42" s="9">
        <f t="shared" si="39"/>
        <v>15.299999999999958</v>
      </c>
      <c r="AI42" s="9">
        <f t="shared" si="39"/>
        <v>14.699999999999958</v>
      </c>
      <c r="AJ42" s="9">
        <f t="shared" si="39"/>
        <v>14.099999999999959</v>
      </c>
      <c r="AK42" s="9">
        <f t="shared" si="39"/>
        <v>13.499999999999959</v>
      </c>
      <c r="AL42" s="9">
        <f t="shared" si="39"/>
        <v>12.899999999999959</v>
      </c>
      <c r="AM42" s="9">
        <f t="shared" si="39"/>
        <v>12.29999999999996</v>
      </c>
      <c r="AN42" s="9">
        <f t="shared" si="39"/>
        <v>11.69999999999996</v>
      </c>
      <c r="AO42" s="9">
        <f t="shared" si="39"/>
        <v>11.099999999999961</v>
      </c>
      <c r="AP42" s="9">
        <f t="shared" si="40"/>
        <v>10.499999999999961</v>
      </c>
      <c r="AQ42" s="9">
        <f t="shared" si="40"/>
        <v>9.8999999999999613</v>
      </c>
      <c r="AR42" s="9">
        <f t="shared" si="40"/>
        <v>9.2999999999999616</v>
      </c>
      <c r="AS42" s="9">
        <f t="shared" si="40"/>
        <v>8.699999999999962</v>
      </c>
      <c r="AT42" s="9">
        <f t="shared" si="40"/>
        <v>8.0999999999999623</v>
      </c>
      <c r="AU42" s="9">
        <f t="shared" si="41"/>
        <v>7.4999999999999627</v>
      </c>
      <c r="AV42" s="9">
        <f t="shared" si="41"/>
        <v>6.8999999999999631</v>
      </c>
      <c r="AW42" s="9">
        <f t="shared" si="41"/>
        <v>6.2999999999999634</v>
      </c>
      <c r="AX42" s="9">
        <f t="shared" si="41"/>
        <v>5.6999999999999638</v>
      </c>
      <c r="AY42" s="9">
        <f t="shared" si="41"/>
        <v>5.0999999999999641</v>
      </c>
      <c r="AZ42" s="9">
        <f t="shared" si="41"/>
        <v>4.4999999999999645</v>
      </c>
      <c r="BA42" s="9">
        <f t="shared" si="42"/>
        <v>3.8999999999999644</v>
      </c>
      <c r="BB42" s="8"/>
      <c r="BC42" s="8"/>
      <c r="BD42" s="8"/>
      <c r="BE42" s="8"/>
      <c r="BF42" s="8"/>
      <c r="BG42" s="8"/>
      <c r="BH42" s="8"/>
      <c r="BI42" s="8"/>
      <c r="BJ42" s="8"/>
    </row>
    <row r="43" spans="1:62" s="1" customFormat="1" x14ac:dyDescent="0.2">
      <c r="A43" s="14">
        <v>35</v>
      </c>
      <c r="B43" s="15">
        <f>60-(35*0.75)</f>
        <v>33.75</v>
      </c>
      <c r="C43" s="16">
        <f t="shared" si="44"/>
        <v>33.15</v>
      </c>
      <c r="D43" s="16">
        <f t="shared" si="43"/>
        <v>32.549999999999997</v>
      </c>
      <c r="E43" s="16">
        <f t="shared" si="43"/>
        <v>31.949999999999996</v>
      </c>
      <c r="F43" s="16">
        <f t="shared" si="43"/>
        <v>31.349999999999994</v>
      </c>
      <c r="G43" s="16">
        <f t="shared" si="43"/>
        <v>30.749999999999993</v>
      </c>
      <c r="H43" s="16">
        <f t="shared" si="43"/>
        <v>30.149999999999991</v>
      </c>
      <c r="I43" s="17">
        <f t="shared" si="43"/>
        <v>29.54999999999999</v>
      </c>
      <c r="J43" s="17">
        <f t="shared" si="43"/>
        <v>28.949999999999989</v>
      </c>
      <c r="K43" s="17">
        <f t="shared" si="43"/>
        <v>28.349999999999987</v>
      </c>
      <c r="L43" s="17">
        <f t="shared" si="43"/>
        <v>27.749999999999986</v>
      </c>
      <c r="M43" s="17">
        <f t="shared" si="43"/>
        <v>27.149999999999984</v>
      </c>
      <c r="N43" s="17">
        <f t="shared" si="43"/>
        <v>26.549999999999983</v>
      </c>
      <c r="O43" s="17">
        <f t="shared" si="43"/>
        <v>25.949999999999982</v>
      </c>
      <c r="P43" s="17">
        <f t="shared" si="43"/>
        <v>25.34999999999998</v>
      </c>
      <c r="Q43" s="17">
        <f t="shared" si="43"/>
        <v>24.749999999999979</v>
      </c>
      <c r="R43" s="17">
        <f t="shared" si="43"/>
        <v>24.149999999999977</v>
      </c>
      <c r="S43" s="17">
        <f t="shared" si="43"/>
        <v>23.549999999999976</v>
      </c>
      <c r="T43" s="17">
        <f t="shared" si="43"/>
        <v>22.949999999999974</v>
      </c>
      <c r="U43" s="17">
        <f t="shared" si="43"/>
        <v>22.349999999999973</v>
      </c>
      <c r="V43" s="17">
        <f t="shared" si="43"/>
        <v>21.749999999999972</v>
      </c>
      <c r="W43" s="17">
        <f t="shared" si="43"/>
        <v>21.14999999999997</v>
      </c>
      <c r="X43" s="17">
        <f t="shared" si="43"/>
        <v>20.549999999999969</v>
      </c>
      <c r="Y43" s="17">
        <f t="shared" si="43"/>
        <v>19.949999999999967</v>
      </c>
      <c r="Z43" s="17">
        <f t="shared" si="43"/>
        <v>19.349999999999966</v>
      </c>
      <c r="AA43" s="17">
        <f t="shared" si="43"/>
        <v>18.749999999999964</v>
      </c>
      <c r="AB43" s="17">
        <f t="shared" si="43"/>
        <v>18.149999999999963</v>
      </c>
      <c r="AC43" s="17">
        <f t="shared" si="43"/>
        <v>17.549999999999962</v>
      </c>
      <c r="AD43" s="17">
        <f t="shared" si="43"/>
        <v>16.94999999999996</v>
      </c>
      <c r="AE43" s="17">
        <f t="shared" si="43"/>
        <v>16.349999999999959</v>
      </c>
      <c r="AF43" s="17">
        <f t="shared" si="43"/>
        <v>15.749999999999959</v>
      </c>
      <c r="AG43" s="17">
        <f t="shared" ref="AG43" si="52">AF43-0.6</f>
        <v>15.149999999999959</v>
      </c>
      <c r="AH43" s="17">
        <f t="shared" si="39"/>
        <v>14.54999999999996</v>
      </c>
      <c r="AI43" s="17">
        <f t="shared" si="39"/>
        <v>13.94999999999996</v>
      </c>
      <c r="AJ43" s="17">
        <f t="shared" si="39"/>
        <v>13.349999999999961</v>
      </c>
      <c r="AK43" s="17">
        <f t="shared" si="39"/>
        <v>12.749999999999961</v>
      </c>
      <c r="AL43" s="17">
        <f t="shared" si="39"/>
        <v>12.149999999999961</v>
      </c>
      <c r="AM43" s="17">
        <f t="shared" si="39"/>
        <v>11.549999999999962</v>
      </c>
      <c r="AN43" s="17">
        <f t="shared" si="39"/>
        <v>10.949999999999962</v>
      </c>
      <c r="AO43" s="17">
        <f t="shared" si="39"/>
        <v>10.349999999999962</v>
      </c>
      <c r="AP43" s="17">
        <f t="shared" si="40"/>
        <v>9.7499999999999627</v>
      </c>
      <c r="AQ43" s="17">
        <f t="shared" si="40"/>
        <v>9.1499999999999631</v>
      </c>
      <c r="AR43" s="17">
        <f t="shared" si="40"/>
        <v>8.5499999999999634</v>
      </c>
      <c r="AS43" s="17">
        <f t="shared" si="40"/>
        <v>7.9499999999999638</v>
      </c>
      <c r="AT43" s="17">
        <f t="shared" si="40"/>
        <v>7.3499999999999641</v>
      </c>
      <c r="AU43" s="17">
        <f t="shared" si="41"/>
        <v>6.7499999999999645</v>
      </c>
      <c r="AV43" s="17">
        <f t="shared" si="41"/>
        <v>6.1499999999999648</v>
      </c>
      <c r="AW43" s="17">
        <f t="shared" si="41"/>
        <v>5.5499999999999652</v>
      </c>
      <c r="AX43" s="17">
        <f t="shared" si="41"/>
        <v>4.9499999999999655</v>
      </c>
      <c r="AY43" s="17">
        <f t="shared" si="41"/>
        <v>4.3499999999999659</v>
      </c>
      <c r="AZ43" s="17">
        <f t="shared" si="41"/>
        <v>3.7499999999999658</v>
      </c>
      <c r="BA43" s="17">
        <f t="shared" si="42"/>
        <v>3.1499999999999657</v>
      </c>
      <c r="BB43" s="8"/>
      <c r="BC43" s="8"/>
      <c r="BD43" s="8"/>
      <c r="BE43" s="8"/>
      <c r="BF43" s="8"/>
      <c r="BG43" s="8"/>
      <c r="BH43" s="8"/>
      <c r="BI43" s="8"/>
      <c r="BJ43" s="8"/>
    </row>
    <row r="44" spans="1:62" x14ac:dyDescent="0.2">
      <c r="A44" s="10">
        <v>36</v>
      </c>
      <c r="B44" s="8">
        <f>60-(36*0.75)</f>
        <v>33</v>
      </c>
      <c r="C44" s="8">
        <f t="shared" si="44"/>
        <v>32.4</v>
      </c>
      <c r="D44" s="8">
        <f t="shared" si="43"/>
        <v>31.799999999999997</v>
      </c>
      <c r="E44" s="8">
        <f t="shared" si="43"/>
        <v>31.199999999999996</v>
      </c>
      <c r="F44" s="8">
        <f t="shared" si="43"/>
        <v>30.599999999999994</v>
      </c>
      <c r="G44" s="8">
        <f t="shared" si="43"/>
        <v>29.999999999999993</v>
      </c>
      <c r="H44" s="9">
        <f t="shared" si="43"/>
        <v>29.399999999999991</v>
      </c>
      <c r="I44" s="9">
        <f t="shared" si="43"/>
        <v>28.79999999999999</v>
      </c>
      <c r="J44" s="9">
        <f t="shared" si="43"/>
        <v>28.199999999999989</v>
      </c>
      <c r="K44" s="9">
        <f t="shared" si="43"/>
        <v>27.599999999999987</v>
      </c>
      <c r="L44" s="9">
        <f t="shared" si="43"/>
        <v>26.999999999999986</v>
      </c>
      <c r="M44" s="9">
        <f t="shared" ref="D44:AF53" si="53">L44-0.6</f>
        <v>26.399999999999984</v>
      </c>
      <c r="N44" s="9">
        <f t="shared" si="53"/>
        <v>25.799999999999983</v>
      </c>
      <c r="O44" s="9">
        <f t="shared" si="53"/>
        <v>25.199999999999982</v>
      </c>
      <c r="P44" s="9">
        <f t="shared" si="53"/>
        <v>24.59999999999998</v>
      </c>
      <c r="Q44" s="9">
        <f t="shared" si="53"/>
        <v>23.999999999999979</v>
      </c>
      <c r="R44" s="9">
        <f t="shared" si="53"/>
        <v>23.399999999999977</v>
      </c>
      <c r="S44" s="9">
        <f t="shared" si="53"/>
        <v>22.799999999999976</v>
      </c>
      <c r="T44" s="9">
        <f t="shared" si="53"/>
        <v>22.199999999999974</v>
      </c>
      <c r="U44" s="9">
        <f t="shared" si="53"/>
        <v>21.599999999999973</v>
      </c>
      <c r="V44" s="9">
        <f t="shared" si="53"/>
        <v>20.999999999999972</v>
      </c>
      <c r="W44" s="9">
        <f t="shared" si="53"/>
        <v>20.39999999999997</v>
      </c>
      <c r="X44" s="9">
        <f t="shared" si="53"/>
        <v>19.799999999999969</v>
      </c>
      <c r="Y44" s="9">
        <f t="shared" si="53"/>
        <v>19.199999999999967</v>
      </c>
      <c r="Z44" s="9">
        <f t="shared" si="53"/>
        <v>18.599999999999966</v>
      </c>
      <c r="AA44" s="9">
        <f t="shared" si="53"/>
        <v>17.999999999999964</v>
      </c>
      <c r="AB44" s="9">
        <f t="shared" si="53"/>
        <v>17.399999999999963</v>
      </c>
      <c r="AC44" s="9">
        <f t="shared" si="53"/>
        <v>16.799999999999962</v>
      </c>
      <c r="AD44" s="9">
        <f t="shared" si="53"/>
        <v>16.19999999999996</v>
      </c>
      <c r="AE44" s="9">
        <f t="shared" si="53"/>
        <v>15.599999999999961</v>
      </c>
      <c r="AF44" s="9">
        <f t="shared" si="53"/>
        <v>14.999999999999961</v>
      </c>
      <c r="AG44" s="9">
        <f t="shared" ref="AG44" si="54">AF44-0.6</f>
        <v>14.399999999999961</v>
      </c>
      <c r="AH44" s="9">
        <f t="shared" si="39"/>
        <v>13.799999999999962</v>
      </c>
      <c r="AI44" s="9">
        <f t="shared" si="39"/>
        <v>13.199999999999962</v>
      </c>
      <c r="AJ44" s="9">
        <f t="shared" si="39"/>
        <v>12.599999999999962</v>
      </c>
      <c r="AK44" s="9">
        <f t="shared" si="39"/>
        <v>11.999999999999963</v>
      </c>
      <c r="AL44" s="9">
        <f t="shared" si="39"/>
        <v>11.399999999999963</v>
      </c>
      <c r="AM44" s="9">
        <f t="shared" si="39"/>
        <v>10.799999999999963</v>
      </c>
      <c r="AN44" s="9">
        <f t="shared" si="39"/>
        <v>10.199999999999964</v>
      </c>
      <c r="AO44" s="9">
        <f t="shared" si="39"/>
        <v>9.5999999999999641</v>
      </c>
      <c r="AP44" s="9">
        <f t="shared" si="40"/>
        <v>8.9999999999999645</v>
      </c>
      <c r="AQ44" s="9">
        <f t="shared" si="40"/>
        <v>8.3999999999999648</v>
      </c>
      <c r="AR44" s="9">
        <f t="shared" si="40"/>
        <v>7.7999999999999652</v>
      </c>
      <c r="AS44" s="9">
        <f t="shared" si="40"/>
        <v>7.1999999999999655</v>
      </c>
      <c r="AT44" s="9">
        <f t="shared" si="40"/>
        <v>6.5999999999999659</v>
      </c>
      <c r="AU44" s="9">
        <f t="shared" si="41"/>
        <v>5.9999999999999662</v>
      </c>
      <c r="AV44" s="9">
        <f t="shared" si="41"/>
        <v>5.3999999999999666</v>
      </c>
      <c r="AW44" s="9">
        <f t="shared" si="41"/>
        <v>4.799999999999967</v>
      </c>
      <c r="AX44" s="9">
        <f t="shared" si="41"/>
        <v>4.1999999999999673</v>
      </c>
      <c r="AY44" s="9">
        <f t="shared" si="41"/>
        <v>3.5999999999999672</v>
      </c>
      <c r="AZ44" s="9">
        <f t="shared" si="41"/>
        <v>2.9999999999999671</v>
      </c>
      <c r="BA44" s="9">
        <f t="shared" si="42"/>
        <v>2.399999999999967</v>
      </c>
      <c r="BB44" s="8"/>
      <c r="BC44" s="8"/>
      <c r="BD44" s="8"/>
      <c r="BE44" s="8"/>
      <c r="BF44" s="8"/>
      <c r="BG44" s="8"/>
      <c r="BH44" s="8"/>
      <c r="BI44" s="8"/>
      <c r="BJ44" s="8"/>
    </row>
    <row r="45" spans="1:62" s="1" customFormat="1" x14ac:dyDescent="0.2">
      <c r="A45" s="14">
        <v>37</v>
      </c>
      <c r="B45" s="15">
        <f>60-(37*0.75)</f>
        <v>32.25</v>
      </c>
      <c r="C45" s="16">
        <f t="shared" si="44"/>
        <v>31.65</v>
      </c>
      <c r="D45" s="16">
        <f t="shared" si="53"/>
        <v>31.049999999999997</v>
      </c>
      <c r="E45" s="16">
        <f t="shared" si="53"/>
        <v>30.449999999999996</v>
      </c>
      <c r="F45" s="17">
        <f t="shared" si="53"/>
        <v>29.849999999999994</v>
      </c>
      <c r="G45" s="17">
        <f t="shared" si="53"/>
        <v>29.249999999999993</v>
      </c>
      <c r="H45" s="17">
        <f t="shared" si="53"/>
        <v>28.649999999999991</v>
      </c>
      <c r="I45" s="17">
        <f t="shared" si="53"/>
        <v>28.04999999999999</v>
      </c>
      <c r="J45" s="17">
        <f t="shared" si="53"/>
        <v>27.449999999999989</v>
      </c>
      <c r="K45" s="17">
        <f t="shared" si="53"/>
        <v>26.849999999999987</v>
      </c>
      <c r="L45" s="17">
        <f t="shared" si="53"/>
        <v>26.249999999999986</v>
      </c>
      <c r="M45" s="17">
        <f t="shared" si="53"/>
        <v>25.649999999999984</v>
      </c>
      <c r="N45" s="17">
        <f t="shared" si="53"/>
        <v>25.049999999999983</v>
      </c>
      <c r="O45" s="17">
        <f t="shared" si="53"/>
        <v>24.449999999999982</v>
      </c>
      <c r="P45" s="17">
        <f t="shared" si="53"/>
        <v>23.84999999999998</v>
      </c>
      <c r="Q45" s="17">
        <f t="shared" si="53"/>
        <v>23.249999999999979</v>
      </c>
      <c r="R45" s="17">
        <f t="shared" si="53"/>
        <v>22.649999999999977</v>
      </c>
      <c r="S45" s="17">
        <f t="shared" si="53"/>
        <v>22.049999999999976</v>
      </c>
      <c r="T45" s="17">
        <f t="shared" si="53"/>
        <v>21.449999999999974</v>
      </c>
      <c r="U45" s="17">
        <f t="shared" si="53"/>
        <v>20.849999999999973</v>
      </c>
      <c r="V45" s="17">
        <f t="shared" si="53"/>
        <v>20.249999999999972</v>
      </c>
      <c r="W45" s="17">
        <f t="shared" si="53"/>
        <v>19.64999999999997</v>
      </c>
      <c r="X45" s="17">
        <f t="shared" si="53"/>
        <v>19.049999999999969</v>
      </c>
      <c r="Y45" s="17">
        <f t="shared" si="53"/>
        <v>18.449999999999967</v>
      </c>
      <c r="Z45" s="17">
        <f t="shared" si="53"/>
        <v>17.849999999999966</v>
      </c>
      <c r="AA45" s="17">
        <f t="shared" si="53"/>
        <v>17.249999999999964</v>
      </c>
      <c r="AB45" s="17">
        <f t="shared" si="53"/>
        <v>16.649999999999963</v>
      </c>
      <c r="AC45" s="17">
        <f t="shared" si="53"/>
        <v>16.049999999999962</v>
      </c>
      <c r="AD45" s="17">
        <f t="shared" si="53"/>
        <v>15.449999999999962</v>
      </c>
      <c r="AE45" s="17">
        <f t="shared" si="53"/>
        <v>14.849999999999962</v>
      </c>
      <c r="AF45" s="17">
        <f t="shared" si="53"/>
        <v>14.249999999999963</v>
      </c>
      <c r="AG45" s="17">
        <f t="shared" ref="AG45" si="55">AF45-0.6</f>
        <v>13.649999999999963</v>
      </c>
      <c r="AH45" s="17">
        <f t="shared" si="39"/>
        <v>13.049999999999963</v>
      </c>
      <c r="AI45" s="17">
        <f t="shared" si="39"/>
        <v>12.449999999999964</v>
      </c>
      <c r="AJ45" s="17">
        <f t="shared" si="39"/>
        <v>11.849999999999964</v>
      </c>
      <c r="AK45" s="17">
        <f t="shared" si="39"/>
        <v>11.249999999999964</v>
      </c>
      <c r="AL45" s="17">
        <f t="shared" si="39"/>
        <v>10.649999999999965</v>
      </c>
      <c r="AM45" s="17">
        <f t="shared" si="39"/>
        <v>10.049999999999965</v>
      </c>
      <c r="AN45" s="17">
        <f t="shared" si="39"/>
        <v>9.4499999999999655</v>
      </c>
      <c r="AO45" s="17">
        <f t="shared" si="39"/>
        <v>8.8499999999999659</v>
      </c>
      <c r="AP45" s="17">
        <f t="shared" si="40"/>
        <v>8.2499999999999662</v>
      </c>
      <c r="AQ45" s="17">
        <f t="shared" si="40"/>
        <v>7.6499999999999666</v>
      </c>
      <c r="AR45" s="17">
        <f t="shared" si="40"/>
        <v>7.049999999999967</v>
      </c>
      <c r="AS45" s="17">
        <f t="shared" si="40"/>
        <v>6.4499999999999673</v>
      </c>
      <c r="AT45" s="17">
        <f t="shared" si="40"/>
        <v>5.8499999999999677</v>
      </c>
      <c r="AU45" s="17">
        <f t="shared" si="41"/>
        <v>5.249999999999968</v>
      </c>
      <c r="AV45" s="17">
        <f t="shared" si="41"/>
        <v>4.6499999999999684</v>
      </c>
      <c r="AW45" s="17">
        <f t="shared" si="41"/>
        <v>4.0499999999999687</v>
      </c>
      <c r="AX45" s="17">
        <f t="shared" si="41"/>
        <v>3.4499999999999686</v>
      </c>
      <c r="AY45" s="17">
        <f t="shared" si="41"/>
        <v>2.8499999999999686</v>
      </c>
      <c r="AZ45" s="17">
        <f t="shared" si="41"/>
        <v>2.2499999999999685</v>
      </c>
      <c r="BA45" s="17">
        <f t="shared" si="42"/>
        <v>1.6499999999999684</v>
      </c>
      <c r="BB45" s="8"/>
      <c r="BC45" s="8"/>
      <c r="BD45" s="8"/>
      <c r="BE45" s="8"/>
      <c r="BF45" s="8"/>
      <c r="BG45" s="8"/>
      <c r="BH45" s="8"/>
      <c r="BI45" s="8"/>
      <c r="BJ45" s="8"/>
    </row>
    <row r="46" spans="1:62" x14ac:dyDescent="0.2">
      <c r="A46" s="10">
        <v>38</v>
      </c>
      <c r="B46" s="8">
        <f>60-(38*0.75)</f>
        <v>31.5</v>
      </c>
      <c r="C46" s="8">
        <f t="shared" si="44"/>
        <v>30.9</v>
      </c>
      <c r="D46" s="8">
        <f t="shared" si="53"/>
        <v>30.299999999999997</v>
      </c>
      <c r="E46" s="9">
        <f t="shared" si="53"/>
        <v>29.699999999999996</v>
      </c>
      <c r="F46" s="9">
        <f t="shared" si="53"/>
        <v>29.099999999999994</v>
      </c>
      <c r="G46" s="9">
        <f t="shared" si="53"/>
        <v>28.499999999999993</v>
      </c>
      <c r="H46" s="9">
        <f t="shared" si="53"/>
        <v>27.899999999999991</v>
      </c>
      <c r="I46" s="9">
        <f t="shared" si="53"/>
        <v>27.29999999999999</v>
      </c>
      <c r="J46" s="9">
        <f t="shared" si="53"/>
        <v>26.699999999999989</v>
      </c>
      <c r="K46" s="9">
        <f t="shared" si="53"/>
        <v>26.099999999999987</v>
      </c>
      <c r="L46" s="9">
        <f t="shared" si="53"/>
        <v>25.499999999999986</v>
      </c>
      <c r="M46" s="9">
        <f t="shared" si="53"/>
        <v>24.899999999999984</v>
      </c>
      <c r="N46" s="9">
        <f t="shared" si="53"/>
        <v>24.299999999999983</v>
      </c>
      <c r="O46" s="9">
        <f t="shared" si="53"/>
        <v>23.699999999999982</v>
      </c>
      <c r="P46" s="9">
        <f t="shared" si="53"/>
        <v>23.09999999999998</v>
      </c>
      <c r="Q46" s="9">
        <f t="shared" si="53"/>
        <v>22.499999999999979</v>
      </c>
      <c r="R46" s="9">
        <f t="shared" si="53"/>
        <v>21.899999999999977</v>
      </c>
      <c r="S46" s="9">
        <f t="shared" si="53"/>
        <v>21.299999999999976</v>
      </c>
      <c r="T46" s="9">
        <f t="shared" si="53"/>
        <v>20.699999999999974</v>
      </c>
      <c r="U46" s="9">
        <f t="shared" si="53"/>
        <v>20.099999999999973</v>
      </c>
      <c r="V46" s="9">
        <f t="shared" si="53"/>
        <v>19.499999999999972</v>
      </c>
      <c r="W46" s="9">
        <f t="shared" si="53"/>
        <v>18.89999999999997</v>
      </c>
      <c r="X46" s="9">
        <f t="shared" si="53"/>
        <v>18.299999999999969</v>
      </c>
      <c r="Y46" s="9">
        <f t="shared" si="53"/>
        <v>17.699999999999967</v>
      </c>
      <c r="Z46" s="9">
        <f t="shared" si="53"/>
        <v>17.099999999999966</v>
      </c>
      <c r="AA46" s="9">
        <f t="shared" si="53"/>
        <v>16.499999999999964</v>
      </c>
      <c r="AB46" s="9">
        <f t="shared" si="53"/>
        <v>15.899999999999965</v>
      </c>
      <c r="AC46" s="9">
        <f t="shared" si="53"/>
        <v>15.299999999999965</v>
      </c>
      <c r="AD46" s="9">
        <f t="shared" si="53"/>
        <v>14.699999999999966</v>
      </c>
      <c r="AE46" s="9">
        <f t="shared" si="53"/>
        <v>14.099999999999966</v>
      </c>
      <c r="AF46" s="9">
        <f t="shared" si="53"/>
        <v>13.499999999999966</v>
      </c>
      <c r="AG46" s="9">
        <f t="shared" ref="AG46" si="56">AF46-0.6</f>
        <v>12.899999999999967</v>
      </c>
      <c r="AH46" s="9">
        <f t="shared" si="39"/>
        <v>12.299999999999967</v>
      </c>
      <c r="AI46" s="9">
        <f t="shared" si="39"/>
        <v>11.699999999999967</v>
      </c>
      <c r="AJ46" s="9">
        <f t="shared" si="39"/>
        <v>11.099999999999968</v>
      </c>
      <c r="AK46" s="9">
        <f t="shared" si="39"/>
        <v>10.499999999999968</v>
      </c>
      <c r="AL46" s="9">
        <f t="shared" si="39"/>
        <v>9.8999999999999684</v>
      </c>
      <c r="AM46" s="9">
        <f t="shared" si="39"/>
        <v>9.2999999999999687</v>
      </c>
      <c r="AN46" s="9">
        <f t="shared" si="39"/>
        <v>8.6999999999999691</v>
      </c>
      <c r="AO46" s="9">
        <f t="shared" si="39"/>
        <v>8.0999999999999694</v>
      </c>
      <c r="AP46" s="9">
        <f t="shared" si="40"/>
        <v>7.4999999999999698</v>
      </c>
      <c r="AQ46" s="9">
        <f t="shared" si="40"/>
        <v>6.8999999999999702</v>
      </c>
      <c r="AR46" s="9">
        <f t="shared" si="40"/>
        <v>6.2999999999999705</v>
      </c>
      <c r="AS46" s="9">
        <f t="shared" si="40"/>
        <v>5.6999999999999709</v>
      </c>
      <c r="AT46" s="9">
        <f t="shared" si="40"/>
        <v>5.0999999999999712</v>
      </c>
      <c r="AU46" s="9">
        <f t="shared" si="41"/>
        <v>4.4999999999999716</v>
      </c>
      <c r="AV46" s="9">
        <f t="shared" si="41"/>
        <v>3.8999999999999715</v>
      </c>
      <c r="AW46" s="9">
        <f t="shared" si="41"/>
        <v>3.2999999999999714</v>
      </c>
      <c r="AX46" s="9">
        <f t="shared" si="41"/>
        <v>2.6999999999999713</v>
      </c>
      <c r="AY46" s="9">
        <f t="shared" si="41"/>
        <v>2.0999999999999712</v>
      </c>
      <c r="AZ46" s="9">
        <f t="shared" si="41"/>
        <v>1.4999999999999711</v>
      </c>
      <c r="BA46" s="9">
        <f t="shared" si="42"/>
        <v>0.89999999999997116</v>
      </c>
      <c r="BB46" s="8"/>
      <c r="BC46" s="8"/>
      <c r="BD46" s="8"/>
      <c r="BE46" s="8"/>
      <c r="BF46" s="8"/>
      <c r="BG46" s="8"/>
      <c r="BH46" s="8"/>
      <c r="BI46" s="8"/>
      <c r="BJ46" s="8"/>
    </row>
    <row r="47" spans="1:62" s="1" customFormat="1" x14ac:dyDescent="0.2">
      <c r="A47" s="14">
        <v>39</v>
      </c>
      <c r="B47" s="15">
        <f>60-(39*0.75)</f>
        <v>30.75</v>
      </c>
      <c r="C47" s="16">
        <f t="shared" si="44"/>
        <v>30.15</v>
      </c>
      <c r="D47" s="17">
        <f t="shared" si="53"/>
        <v>29.549999999999997</v>
      </c>
      <c r="E47" s="17">
        <f t="shared" si="53"/>
        <v>28.949999999999996</v>
      </c>
      <c r="F47" s="17">
        <f t="shared" si="53"/>
        <v>28.349999999999994</v>
      </c>
      <c r="G47" s="17">
        <f t="shared" si="53"/>
        <v>27.749999999999993</v>
      </c>
      <c r="H47" s="17">
        <f t="shared" si="53"/>
        <v>27.149999999999991</v>
      </c>
      <c r="I47" s="17">
        <f t="shared" si="53"/>
        <v>26.54999999999999</v>
      </c>
      <c r="J47" s="17">
        <f t="shared" si="53"/>
        <v>25.949999999999989</v>
      </c>
      <c r="K47" s="17">
        <f t="shared" si="53"/>
        <v>25.349999999999987</v>
      </c>
      <c r="L47" s="17">
        <f t="shared" si="53"/>
        <v>24.749999999999986</v>
      </c>
      <c r="M47" s="17">
        <f t="shared" si="53"/>
        <v>24.149999999999984</v>
      </c>
      <c r="N47" s="17">
        <f t="shared" si="53"/>
        <v>23.549999999999983</v>
      </c>
      <c r="O47" s="17">
        <f t="shared" si="53"/>
        <v>22.949999999999982</v>
      </c>
      <c r="P47" s="17">
        <f t="shared" si="53"/>
        <v>22.34999999999998</v>
      </c>
      <c r="Q47" s="17">
        <f t="shared" si="53"/>
        <v>21.749999999999979</v>
      </c>
      <c r="R47" s="17">
        <f t="shared" si="53"/>
        <v>21.149999999999977</v>
      </c>
      <c r="S47" s="17">
        <f t="shared" si="53"/>
        <v>20.549999999999976</v>
      </c>
      <c r="T47" s="17">
        <f t="shared" si="53"/>
        <v>19.949999999999974</v>
      </c>
      <c r="U47" s="17">
        <f t="shared" si="53"/>
        <v>19.349999999999973</v>
      </c>
      <c r="V47" s="17">
        <f t="shared" si="53"/>
        <v>18.749999999999972</v>
      </c>
      <c r="W47" s="17">
        <f t="shared" si="53"/>
        <v>18.14999999999997</v>
      </c>
      <c r="X47" s="17">
        <f t="shared" si="53"/>
        <v>17.549999999999969</v>
      </c>
      <c r="Y47" s="17">
        <f t="shared" si="53"/>
        <v>16.949999999999967</v>
      </c>
      <c r="Z47" s="17">
        <f t="shared" si="53"/>
        <v>16.349999999999966</v>
      </c>
      <c r="AA47" s="17">
        <f t="shared" si="53"/>
        <v>15.749999999999966</v>
      </c>
      <c r="AB47" s="17">
        <f t="shared" si="53"/>
        <v>15.149999999999967</v>
      </c>
      <c r="AC47" s="17">
        <f t="shared" si="53"/>
        <v>14.549999999999967</v>
      </c>
      <c r="AD47" s="17">
        <f t="shared" si="53"/>
        <v>13.949999999999967</v>
      </c>
      <c r="AE47" s="17">
        <f t="shared" si="53"/>
        <v>13.349999999999968</v>
      </c>
      <c r="AF47" s="17">
        <f t="shared" si="53"/>
        <v>12.749999999999968</v>
      </c>
      <c r="AG47" s="17">
        <f t="shared" ref="AG47" si="57">AF47-0.6</f>
        <v>12.149999999999968</v>
      </c>
      <c r="AH47" s="17">
        <f t="shared" si="39"/>
        <v>11.549999999999969</v>
      </c>
      <c r="AI47" s="17">
        <f t="shared" si="39"/>
        <v>10.949999999999969</v>
      </c>
      <c r="AJ47" s="17">
        <f t="shared" si="39"/>
        <v>10.349999999999969</v>
      </c>
      <c r="AK47" s="17">
        <f t="shared" si="39"/>
        <v>9.7499999999999698</v>
      </c>
      <c r="AL47" s="17">
        <f t="shared" si="39"/>
        <v>9.1499999999999702</v>
      </c>
      <c r="AM47" s="17">
        <f t="shared" si="39"/>
        <v>8.5499999999999705</v>
      </c>
      <c r="AN47" s="17">
        <f t="shared" si="39"/>
        <v>7.9499999999999709</v>
      </c>
      <c r="AO47" s="17">
        <f t="shared" si="39"/>
        <v>7.3499999999999712</v>
      </c>
      <c r="AP47" s="17">
        <f t="shared" si="40"/>
        <v>6.7499999999999716</v>
      </c>
      <c r="AQ47" s="17">
        <f t="shared" si="40"/>
        <v>6.1499999999999719</v>
      </c>
      <c r="AR47" s="17">
        <f t="shared" si="40"/>
        <v>5.5499999999999723</v>
      </c>
      <c r="AS47" s="17">
        <f t="shared" si="40"/>
        <v>4.9499999999999726</v>
      </c>
      <c r="AT47" s="17">
        <f t="shared" si="40"/>
        <v>4.349999999999973</v>
      </c>
      <c r="AU47" s="17">
        <f t="shared" si="41"/>
        <v>3.7499999999999729</v>
      </c>
      <c r="AV47" s="17">
        <f t="shared" si="41"/>
        <v>3.1499999999999728</v>
      </c>
      <c r="AW47" s="17">
        <f t="shared" si="41"/>
        <v>2.5499999999999727</v>
      </c>
      <c r="AX47" s="17">
        <f t="shared" si="41"/>
        <v>1.9499999999999726</v>
      </c>
      <c r="AY47" s="17">
        <f t="shared" si="41"/>
        <v>1.3499999999999726</v>
      </c>
      <c r="AZ47" s="17">
        <f t="shared" si="41"/>
        <v>0.74999999999997258</v>
      </c>
      <c r="BA47" s="17">
        <f t="shared" si="42"/>
        <v>0.1499999999999726</v>
      </c>
      <c r="BB47" s="8"/>
      <c r="BC47" s="8"/>
      <c r="BD47" s="8"/>
      <c r="BE47" s="8"/>
      <c r="BF47" s="8"/>
      <c r="BG47" s="8"/>
      <c r="BH47" s="8"/>
      <c r="BI47" s="8"/>
      <c r="BJ47" s="8"/>
    </row>
    <row r="48" spans="1:62" x14ac:dyDescent="0.2">
      <c r="A48" s="10">
        <v>40</v>
      </c>
      <c r="B48" s="8">
        <f>60-(40*0.75)</f>
        <v>30</v>
      </c>
      <c r="C48" s="9">
        <f t="shared" si="44"/>
        <v>29.4</v>
      </c>
      <c r="D48" s="9">
        <f t="shared" si="53"/>
        <v>28.799999999999997</v>
      </c>
      <c r="E48" s="9">
        <f t="shared" si="53"/>
        <v>28.199999999999996</v>
      </c>
      <c r="F48" s="9">
        <f t="shared" si="53"/>
        <v>27.599999999999994</v>
      </c>
      <c r="G48" s="9">
        <f t="shared" si="53"/>
        <v>26.999999999999993</v>
      </c>
      <c r="H48" s="9">
        <f t="shared" si="53"/>
        <v>26.399999999999991</v>
      </c>
      <c r="I48" s="9">
        <f t="shared" si="53"/>
        <v>25.79999999999999</v>
      </c>
      <c r="J48" s="9">
        <f t="shared" si="53"/>
        <v>25.199999999999989</v>
      </c>
      <c r="K48" s="9">
        <f t="shared" si="53"/>
        <v>24.599999999999987</v>
      </c>
      <c r="L48" s="9">
        <f t="shared" si="53"/>
        <v>23.999999999999986</v>
      </c>
      <c r="M48" s="9">
        <f t="shared" si="53"/>
        <v>23.399999999999984</v>
      </c>
      <c r="N48" s="9">
        <f t="shared" si="53"/>
        <v>22.799999999999983</v>
      </c>
      <c r="O48" s="9">
        <f t="shared" si="53"/>
        <v>22.199999999999982</v>
      </c>
      <c r="P48" s="9">
        <f t="shared" si="53"/>
        <v>21.59999999999998</v>
      </c>
      <c r="Q48" s="9">
        <f t="shared" si="53"/>
        <v>20.999999999999979</v>
      </c>
      <c r="R48" s="9">
        <f t="shared" si="53"/>
        <v>20.399999999999977</v>
      </c>
      <c r="S48" s="9">
        <f t="shared" si="53"/>
        <v>19.799999999999976</v>
      </c>
      <c r="T48" s="9">
        <f t="shared" si="53"/>
        <v>19.199999999999974</v>
      </c>
      <c r="U48" s="9">
        <f t="shared" si="53"/>
        <v>18.599999999999973</v>
      </c>
      <c r="V48" s="9">
        <f t="shared" si="53"/>
        <v>17.999999999999972</v>
      </c>
      <c r="W48" s="9">
        <f t="shared" si="53"/>
        <v>17.39999999999997</v>
      </c>
      <c r="X48" s="9">
        <f t="shared" si="53"/>
        <v>16.799999999999969</v>
      </c>
      <c r="Y48" s="9">
        <f t="shared" si="53"/>
        <v>16.199999999999967</v>
      </c>
      <c r="Z48" s="9">
        <f t="shared" si="53"/>
        <v>15.599999999999968</v>
      </c>
      <c r="AA48" s="9">
        <f t="shared" si="53"/>
        <v>14.999999999999968</v>
      </c>
      <c r="AB48" s="9">
        <f t="shared" si="53"/>
        <v>14.399999999999968</v>
      </c>
      <c r="AC48" s="9">
        <f t="shared" si="53"/>
        <v>13.799999999999969</v>
      </c>
      <c r="AD48" s="9">
        <f t="shared" si="53"/>
        <v>13.199999999999969</v>
      </c>
      <c r="AE48" s="9">
        <f t="shared" si="53"/>
        <v>12.599999999999969</v>
      </c>
      <c r="AF48" s="9">
        <f t="shared" si="53"/>
        <v>11.99999999999997</v>
      </c>
      <c r="AG48" s="9">
        <f t="shared" ref="AG48" si="58">AF48-0.6</f>
        <v>11.39999999999997</v>
      </c>
      <c r="AH48" s="9">
        <f t="shared" si="39"/>
        <v>10.799999999999971</v>
      </c>
      <c r="AI48" s="9">
        <f t="shared" si="39"/>
        <v>10.199999999999971</v>
      </c>
      <c r="AJ48" s="9">
        <f t="shared" si="39"/>
        <v>9.5999999999999712</v>
      </c>
      <c r="AK48" s="9">
        <f t="shared" si="39"/>
        <v>8.9999999999999716</v>
      </c>
      <c r="AL48" s="9">
        <f t="shared" si="39"/>
        <v>8.3999999999999719</v>
      </c>
      <c r="AM48" s="9">
        <f t="shared" si="39"/>
        <v>7.7999999999999723</v>
      </c>
      <c r="AN48" s="9">
        <f t="shared" si="39"/>
        <v>7.1999999999999726</v>
      </c>
      <c r="AO48" s="9">
        <f t="shared" si="39"/>
        <v>6.599999999999973</v>
      </c>
      <c r="AP48" s="9">
        <f t="shared" si="40"/>
        <v>5.9999999999999734</v>
      </c>
      <c r="AQ48" s="9">
        <f t="shared" si="40"/>
        <v>5.3999999999999737</v>
      </c>
      <c r="AR48" s="9">
        <f t="shared" si="40"/>
        <v>4.7999999999999741</v>
      </c>
      <c r="AS48" s="9">
        <f t="shared" si="40"/>
        <v>4.1999999999999744</v>
      </c>
      <c r="AT48" s="9">
        <f t="shared" si="40"/>
        <v>3.5999999999999743</v>
      </c>
      <c r="AU48" s="9">
        <f t="shared" si="41"/>
        <v>2.9999999999999742</v>
      </c>
      <c r="AV48" s="9">
        <f t="shared" si="41"/>
        <v>2.3999999999999742</v>
      </c>
      <c r="AW48" s="9">
        <f t="shared" si="41"/>
        <v>1.7999999999999741</v>
      </c>
      <c r="AX48" s="9">
        <f t="shared" si="41"/>
        <v>1.199999999999974</v>
      </c>
      <c r="AY48" s="9">
        <f t="shared" si="41"/>
        <v>0.599999999999974</v>
      </c>
      <c r="AZ48" s="9">
        <v>0</v>
      </c>
      <c r="BA48" s="9"/>
      <c r="BB48" s="8"/>
      <c r="BC48" s="8"/>
      <c r="BD48" s="8"/>
      <c r="BE48" s="8"/>
      <c r="BF48" s="8"/>
      <c r="BG48" s="8"/>
      <c r="BH48" s="8"/>
      <c r="BI48" s="8"/>
      <c r="BJ48" s="8"/>
    </row>
    <row r="49" spans="1:62" s="1" customFormat="1" x14ac:dyDescent="0.2">
      <c r="A49" s="14">
        <v>41</v>
      </c>
      <c r="B49" s="18">
        <f>60-(41*0.75)</f>
        <v>29.25</v>
      </c>
      <c r="C49" s="17">
        <f t="shared" si="44"/>
        <v>28.65</v>
      </c>
      <c r="D49" s="17">
        <f t="shared" si="53"/>
        <v>28.049999999999997</v>
      </c>
      <c r="E49" s="17">
        <f t="shared" si="53"/>
        <v>27.449999999999996</v>
      </c>
      <c r="F49" s="17">
        <f t="shared" si="53"/>
        <v>26.849999999999994</v>
      </c>
      <c r="G49" s="17">
        <f t="shared" si="53"/>
        <v>26.249999999999993</v>
      </c>
      <c r="H49" s="17">
        <f t="shared" si="53"/>
        <v>25.649999999999991</v>
      </c>
      <c r="I49" s="17">
        <f t="shared" si="53"/>
        <v>25.04999999999999</v>
      </c>
      <c r="J49" s="17">
        <f t="shared" si="53"/>
        <v>24.449999999999989</v>
      </c>
      <c r="K49" s="17">
        <f t="shared" si="53"/>
        <v>23.849999999999987</v>
      </c>
      <c r="L49" s="17">
        <f t="shared" si="53"/>
        <v>23.249999999999986</v>
      </c>
      <c r="M49" s="17">
        <f t="shared" si="53"/>
        <v>22.649999999999984</v>
      </c>
      <c r="N49" s="17">
        <f t="shared" si="53"/>
        <v>22.049999999999983</v>
      </c>
      <c r="O49" s="17">
        <f t="shared" si="53"/>
        <v>21.449999999999982</v>
      </c>
      <c r="P49" s="17">
        <f t="shared" si="53"/>
        <v>20.84999999999998</v>
      </c>
      <c r="Q49" s="17">
        <f t="shared" si="53"/>
        <v>20.249999999999979</v>
      </c>
      <c r="R49" s="17">
        <f t="shared" si="53"/>
        <v>19.649999999999977</v>
      </c>
      <c r="S49" s="17">
        <f t="shared" si="53"/>
        <v>19.049999999999976</v>
      </c>
      <c r="T49" s="17">
        <f t="shared" si="53"/>
        <v>18.449999999999974</v>
      </c>
      <c r="U49" s="17">
        <f t="shared" si="53"/>
        <v>17.849999999999973</v>
      </c>
      <c r="V49" s="17">
        <f t="shared" si="53"/>
        <v>17.249999999999972</v>
      </c>
      <c r="W49" s="17">
        <f t="shared" si="53"/>
        <v>16.64999999999997</v>
      </c>
      <c r="X49" s="17">
        <f t="shared" si="53"/>
        <v>16.049999999999969</v>
      </c>
      <c r="Y49" s="17">
        <f t="shared" si="53"/>
        <v>15.449999999999969</v>
      </c>
      <c r="Z49" s="17">
        <f t="shared" si="53"/>
        <v>14.849999999999969</v>
      </c>
      <c r="AA49" s="17">
        <f t="shared" si="53"/>
        <v>14.24999999999997</v>
      </c>
      <c r="AB49" s="17">
        <f t="shared" si="53"/>
        <v>13.64999999999997</v>
      </c>
      <c r="AC49" s="17">
        <f t="shared" si="53"/>
        <v>13.049999999999971</v>
      </c>
      <c r="AD49" s="17">
        <f t="shared" si="53"/>
        <v>12.449999999999971</v>
      </c>
      <c r="AE49" s="17">
        <f t="shared" si="53"/>
        <v>11.849999999999971</v>
      </c>
      <c r="AF49" s="17">
        <f t="shared" si="53"/>
        <v>11.249999999999972</v>
      </c>
      <c r="AG49" s="17">
        <f t="shared" ref="AG49" si="59">AF49-0.6</f>
        <v>10.649999999999972</v>
      </c>
      <c r="AH49" s="17">
        <f t="shared" si="39"/>
        <v>10.049999999999972</v>
      </c>
      <c r="AI49" s="17">
        <f t="shared" si="39"/>
        <v>9.4499999999999726</v>
      </c>
      <c r="AJ49" s="17">
        <f t="shared" si="39"/>
        <v>8.849999999999973</v>
      </c>
      <c r="AK49" s="17">
        <f t="shared" si="39"/>
        <v>8.2499999999999734</v>
      </c>
      <c r="AL49" s="17">
        <f t="shared" si="39"/>
        <v>7.6499999999999737</v>
      </c>
      <c r="AM49" s="17">
        <f t="shared" si="39"/>
        <v>7.0499999999999741</v>
      </c>
      <c r="AN49" s="17">
        <f t="shared" si="39"/>
        <v>6.4499999999999744</v>
      </c>
      <c r="AO49" s="17">
        <f t="shared" si="39"/>
        <v>5.8499999999999748</v>
      </c>
      <c r="AP49" s="17">
        <f t="shared" si="40"/>
        <v>5.2499999999999751</v>
      </c>
      <c r="AQ49" s="17">
        <f t="shared" si="40"/>
        <v>4.6499999999999755</v>
      </c>
      <c r="AR49" s="17">
        <f t="shared" si="40"/>
        <v>4.0499999999999758</v>
      </c>
      <c r="AS49" s="17">
        <f t="shared" si="40"/>
        <v>3.4499999999999758</v>
      </c>
      <c r="AT49" s="17">
        <f t="shared" si="40"/>
        <v>2.8499999999999757</v>
      </c>
      <c r="AU49" s="17">
        <f t="shared" si="41"/>
        <v>2.2499999999999756</v>
      </c>
      <c r="AV49" s="17">
        <f t="shared" si="41"/>
        <v>1.6499999999999755</v>
      </c>
      <c r="AW49" s="17">
        <f t="shared" si="41"/>
        <v>1.0499999999999754</v>
      </c>
      <c r="AX49" s="17">
        <f t="shared" si="41"/>
        <v>0.44999999999997542</v>
      </c>
      <c r="AY49" s="17"/>
      <c r="AZ49" s="17"/>
      <c r="BA49" s="17"/>
      <c r="BB49" s="8"/>
      <c r="BC49" s="8"/>
      <c r="BD49" s="8"/>
      <c r="BE49" s="8"/>
      <c r="BF49" s="8"/>
      <c r="BG49" s="8"/>
      <c r="BH49" s="8"/>
      <c r="BI49" s="8"/>
      <c r="BJ49" s="8"/>
    </row>
    <row r="50" spans="1:62" x14ac:dyDescent="0.2">
      <c r="A50" s="10">
        <v>42</v>
      </c>
      <c r="B50" s="9">
        <f>60-(42*0.75)</f>
        <v>28.5</v>
      </c>
      <c r="C50" s="9">
        <f t="shared" si="44"/>
        <v>27.9</v>
      </c>
      <c r="D50" s="9">
        <f t="shared" si="53"/>
        <v>27.299999999999997</v>
      </c>
      <c r="E50" s="9">
        <f t="shared" si="53"/>
        <v>26.699999999999996</v>
      </c>
      <c r="F50" s="9">
        <f t="shared" si="53"/>
        <v>26.099999999999994</v>
      </c>
      <c r="G50" s="9">
        <f t="shared" si="53"/>
        <v>25.499999999999993</v>
      </c>
      <c r="H50" s="9">
        <f t="shared" si="53"/>
        <v>24.899999999999991</v>
      </c>
      <c r="I50" s="9">
        <f t="shared" si="53"/>
        <v>24.29999999999999</v>
      </c>
      <c r="J50" s="9">
        <f t="shared" si="53"/>
        <v>23.699999999999989</v>
      </c>
      <c r="K50" s="9">
        <f t="shared" si="53"/>
        <v>23.099999999999987</v>
      </c>
      <c r="L50" s="9">
        <f t="shared" si="53"/>
        <v>22.499999999999986</v>
      </c>
      <c r="M50" s="9">
        <f t="shared" si="53"/>
        <v>21.899999999999984</v>
      </c>
      <c r="N50" s="9">
        <f t="shared" si="53"/>
        <v>21.299999999999983</v>
      </c>
      <c r="O50" s="9">
        <f t="shared" si="53"/>
        <v>20.699999999999982</v>
      </c>
      <c r="P50" s="9">
        <f t="shared" si="53"/>
        <v>20.09999999999998</v>
      </c>
      <c r="Q50" s="9">
        <f t="shared" si="53"/>
        <v>19.499999999999979</v>
      </c>
      <c r="R50" s="9">
        <f t="shared" si="53"/>
        <v>18.899999999999977</v>
      </c>
      <c r="S50" s="9">
        <f t="shared" si="53"/>
        <v>18.299999999999976</v>
      </c>
      <c r="T50" s="9">
        <f t="shared" si="53"/>
        <v>17.699999999999974</v>
      </c>
      <c r="U50" s="9">
        <f t="shared" si="53"/>
        <v>17.099999999999973</v>
      </c>
      <c r="V50" s="9">
        <f t="shared" si="53"/>
        <v>16.499999999999972</v>
      </c>
      <c r="W50" s="9">
        <f t="shared" si="53"/>
        <v>15.899999999999972</v>
      </c>
      <c r="X50" s="9">
        <f t="shared" si="53"/>
        <v>15.299999999999972</v>
      </c>
      <c r="Y50" s="9">
        <f t="shared" si="53"/>
        <v>14.699999999999973</v>
      </c>
      <c r="Z50" s="9">
        <f t="shared" si="53"/>
        <v>14.099999999999973</v>
      </c>
      <c r="AA50" s="9">
        <f t="shared" si="53"/>
        <v>13.499999999999973</v>
      </c>
      <c r="AB50" s="9">
        <f t="shared" si="53"/>
        <v>12.899999999999974</v>
      </c>
      <c r="AC50" s="9">
        <f t="shared" si="53"/>
        <v>12.299999999999974</v>
      </c>
      <c r="AD50" s="9">
        <f t="shared" si="53"/>
        <v>11.699999999999974</v>
      </c>
      <c r="AE50" s="9">
        <f t="shared" si="53"/>
        <v>11.099999999999975</v>
      </c>
      <c r="AF50" s="9">
        <f t="shared" si="53"/>
        <v>10.499999999999975</v>
      </c>
      <c r="AG50" s="9">
        <f t="shared" ref="AG50:AV53" si="60">AF50-0.6</f>
        <v>9.8999999999999755</v>
      </c>
      <c r="AH50" s="9">
        <f t="shared" si="60"/>
        <v>9.2999999999999758</v>
      </c>
      <c r="AI50" s="9">
        <f t="shared" si="60"/>
        <v>8.6999999999999762</v>
      </c>
      <c r="AJ50" s="9">
        <f t="shared" si="60"/>
        <v>8.0999999999999766</v>
      </c>
      <c r="AK50" s="9">
        <f t="shared" si="60"/>
        <v>7.4999999999999769</v>
      </c>
      <c r="AL50" s="9">
        <f t="shared" si="60"/>
        <v>6.8999999999999773</v>
      </c>
      <c r="AM50" s="9">
        <f t="shared" si="60"/>
        <v>6.2999999999999776</v>
      </c>
      <c r="AN50" s="9">
        <f t="shared" si="60"/>
        <v>5.699999999999978</v>
      </c>
      <c r="AO50" s="9">
        <f t="shared" si="60"/>
        <v>5.0999999999999783</v>
      </c>
      <c r="AP50" s="9">
        <f t="shared" si="60"/>
        <v>4.4999999999999787</v>
      </c>
      <c r="AQ50" s="9">
        <f t="shared" si="60"/>
        <v>3.8999999999999786</v>
      </c>
      <c r="AR50" s="9">
        <f t="shared" si="60"/>
        <v>3.2999999999999785</v>
      </c>
      <c r="AS50" s="9">
        <f t="shared" si="60"/>
        <v>2.6999999999999784</v>
      </c>
      <c r="AT50" s="9">
        <f t="shared" si="60"/>
        <v>2.0999999999999783</v>
      </c>
      <c r="AU50" s="9">
        <f t="shared" si="60"/>
        <v>1.4999999999999782</v>
      </c>
      <c r="AV50" s="9">
        <f t="shared" si="60"/>
        <v>0.89999999999997826</v>
      </c>
      <c r="AW50" s="9">
        <f t="shared" ref="AU50:AW51" si="61">AV50-0.6</f>
        <v>0.29999999999997828</v>
      </c>
      <c r="AX50" s="9"/>
      <c r="AY50" s="9"/>
      <c r="AZ50" s="9"/>
      <c r="BA50" s="9"/>
      <c r="BB50" s="8"/>
      <c r="BC50" s="8"/>
      <c r="BD50" s="8"/>
      <c r="BE50" s="8"/>
      <c r="BF50" s="8"/>
      <c r="BG50" s="8"/>
      <c r="BH50" s="8"/>
      <c r="BI50" s="8"/>
      <c r="BJ50" s="8"/>
    </row>
    <row r="51" spans="1:62" s="1" customFormat="1" x14ac:dyDescent="0.2">
      <c r="A51" s="14">
        <v>43</v>
      </c>
      <c r="B51" s="18">
        <f>60-(43*0.75)</f>
        <v>27.75</v>
      </c>
      <c r="C51" s="17">
        <f t="shared" si="44"/>
        <v>27.15</v>
      </c>
      <c r="D51" s="17">
        <f t="shared" si="53"/>
        <v>26.549999999999997</v>
      </c>
      <c r="E51" s="17">
        <f t="shared" si="53"/>
        <v>25.949999999999996</v>
      </c>
      <c r="F51" s="17">
        <f t="shared" si="53"/>
        <v>25.349999999999994</v>
      </c>
      <c r="G51" s="17">
        <f t="shared" si="53"/>
        <v>24.749999999999993</v>
      </c>
      <c r="H51" s="17">
        <f t="shared" si="53"/>
        <v>24.149999999999991</v>
      </c>
      <c r="I51" s="17">
        <f t="shared" si="53"/>
        <v>23.54999999999999</v>
      </c>
      <c r="J51" s="17">
        <f t="shared" si="53"/>
        <v>22.949999999999989</v>
      </c>
      <c r="K51" s="17">
        <f t="shared" si="53"/>
        <v>22.349999999999987</v>
      </c>
      <c r="L51" s="17">
        <f t="shared" si="53"/>
        <v>21.749999999999986</v>
      </c>
      <c r="M51" s="17">
        <f t="shared" si="53"/>
        <v>21.149999999999984</v>
      </c>
      <c r="N51" s="17">
        <f t="shared" si="53"/>
        <v>20.549999999999983</v>
      </c>
      <c r="O51" s="17">
        <f t="shared" si="53"/>
        <v>19.949999999999982</v>
      </c>
      <c r="P51" s="17">
        <f t="shared" si="53"/>
        <v>19.34999999999998</v>
      </c>
      <c r="Q51" s="17">
        <f t="shared" si="53"/>
        <v>18.749999999999979</v>
      </c>
      <c r="R51" s="17">
        <f t="shared" si="53"/>
        <v>18.149999999999977</v>
      </c>
      <c r="S51" s="17">
        <f t="shared" si="53"/>
        <v>17.549999999999976</v>
      </c>
      <c r="T51" s="17">
        <f t="shared" si="53"/>
        <v>16.949999999999974</v>
      </c>
      <c r="U51" s="17">
        <f t="shared" si="53"/>
        <v>16.349999999999973</v>
      </c>
      <c r="V51" s="17">
        <f t="shared" si="53"/>
        <v>15.749999999999973</v>
      </c>
      <c r="W51" s="17">
        <f t="shared" si="53"/>
        <v>15.149999999999974</v>
      </c>
      <c r="X51" s="17">
        <f t="shared" si="53"/>
        <v>14.549999999999974</v>
      </c>
      <c r="Y51" s="17">
        <f t="shared" si="53"/>
        <v>13.949999999999974</v>
      </c>
      <c r="Z51" s="17">
        <f t="shared" si="53"/>
        <v>13.349999999999975</v>
      </c>
      <c r="AA51" s="17">
        <f t="shared" si="53"/>
        <v>12.749999999999975</v>
      </c>
      <c r="AB51" s="17">
        <f t="shared" si="53"/>
        <v>12.149999999999975</v>
      </c>
      <c r="AC51" s="17">
        <f t="shared" si="53"/>
        <v>11.549999999999976</v>
      </c>
      <c r="AD51" s="17">
        <f t="shared" si="53"/>
        <v>10.949999999999976</v>
      </c>
      <c r="AE51" s="17">
        <f t="shared" si="53"/>
        <v>10.349999999999977</v>
      </c>
      <c r="AF51" s="17">
        <f t="shared" si="53"/>
        <v>9.7499999999999769</v>
      </c>
      <c r="AG51" s="17">
        <f t="shared" ref="AG51" si="62">AF51-0.6</f>
        <v>9.1499999999999773</v>
      </c>
      <c r="AH51" s="17">
        <f t="shared" si="60"/>
        <v>8.5499999999999776</v>
      </c>
      <c r="AI51" s="17">
        <f t="shared" si="60"/>
        <v>7.949999999999978</v>
      </c>
      <c r="AJ51" s="17">
        <f t="shared" si="60"/>
        <v>7.3499999999999783</v>
      </c>
      <c r="AK51" s="17">
        <f t="shared" si="60"/>
        <v>6.7499999999999787</v>
      </c>
      <c r="AL51" s="17">
        <f t="shared" si="60"/>
        <v>6.149999999999979</v>
      </c>
      <c r="AM51" s="17">
        <f t="shared" si="60"/>
        <v>5.5499999999999794</v>
      </c>
      <c r="AN51" s="17">
        <f t="shared" si="60"/>
        <v>4.9499999999999797</v>
      </c>
      <c r="AO51" s="17">
        <f t="shared" si="60"/>
        <v>4.3499999999999801</v>
      </c>
      <c r="AP51" s="17">
        <f t="shared" si="60"/>
        <v>3.74999999999998</v>
      </c>
      <c r="AQ51" s="17">
        <f t="shared" si="60"/>
        <v>3.1499999999999799</v>
      </c>
      <c r="AR51" s="17">
        <f t="shared" si="60"/>
        <v>2.5499999999999798</v>
      </c>
      <c r="AS51" s="17">
        <f t="shared" si="60"/>
        <v>1.9499999999999797</v>
      </c>
      <c r="AT51" s="17">
        <f t="shared" si="60"/>
        <v>1.3499999999999797</v>
      </c>
      <c r="AU51" s="17">
        <f t="shared" si="61"/>
        <v>0.74999999999997968</v>
      </c>
      <c r="AV51" s="17">
        <f t="shared" si="61"/>
        <v>0.14999999999997971</v>
      </c>
      <c r="AW51" s="17"/>
      <c r="AX51" s="17"/>
      <c r="AY51" s="17"/>
      <c r="AZ51" s="17"/>
      <c r="BA51" s="17"/>
      <c r="BB51" s="8"/>
      <c r="BC51" s="8"/>
      <c r="BD51" s="8"/>
      <c r="BE51" s="8"/>
      <c r="BF51" s="8"/>
      <c r="BG51" s="8"/>
      <c r="BH51" s="8"/>
      <c r="BI51" s="8"/>
      <c r="BJ51" s="8"/>
    </row>
    <row r="52" spans="1:62" x14ac:dyDescent="0.2">
      <c r="A52" s="10">
        <v>44</v>
      </c>
      <c r="B52" s="9">
        <f>60-(44*0.75)</f>
        <v>27</v>
      </c>
      <c r="C52" s="9">
        <f t="shared" si="44"/>
        <v>26.4</v>
      </c>
      <c r="D52" s="9">
        <f t="shared" si="53"/>
        <v>25.799999999999997</v>
      </c>
      <c r="E52" s="9">
        <f t="shared" si="53"/>
        <v>25.199999999999996</v>
      </c>
      <c r="F52" s="9">
        <f t="shared" si="53"/>
        <v>24.599999999999994</v>
      </c>
      <c r="G52" s="9">
        <f t="shared" si="53"/>
        <v>23.999999999999993</v>
      </c>
      <c r="H52" s="9">
        <f t="shared" si="53"/>
        <v>23.399999999999991</v>
      </c>
      <c r="I52" s="9">
        <f t="shared" si="53"/>
        <v>22.79999999999999</v>
      </c>
      <c r="J52" s="9">
        <f t="shared" si="53"/>
        <v>22.199999999999989</v>
      </c>
      <c r="K52" s="9">
        <f t="shared" si="53"/>
        <v>21.599999999999987</v>
      </c>
      <c r="L52" s="9">
        <f t="shared" si="53"/>
        <v>20.999999999999986</v>
      </c>
      <c r="M52" s="9">
        <f t="shared" si="53"/>
        <v>20.399999999999984</v>
      </c>
      <c r="N52" s="9">
        <f t="shared" si="53"/>
        <v>19.799999999999983</v>
      </c>
      <c r="O52" s="9">
        <f t="shared" si="53"/>
        <v>19.199999999999982</v>
      </c>
      <c r="P52" s="9">
        <f t="shared" si="53"/>
        <v>18.59999999999998</v>
      </c>
      <c r="Q52" s="9">
        <f t="shared" si="53"/>
        <v>17.999999999999979</v>
      </c>
      <c r="R52" s="9">
        <f t="shared" si="53"/>
        <v>17.399999999999977</v>
      </c>
      <c r="S52" s="9">
        <f t="shared" si="53"/>
        <v>16.799999999999976</v>
      </c>
      <c r="T52" s="9">
        <f t="shared" si="53"/>
        <v>16.199999999999974</v>
      </c>
      <c r="U52" s="9">
        <f t="shared" si="53"/>
        <v>15.599999999999975</v>
      </c>
      <c r="V52" s="9">
        <f t="shared" si="53"/>
        <v>14.999999999999975</v>
      </c>
      <c r="W52" s="9">
        <f t="shared" si="53"/>
        <v>14.399999999999975</v>
      </c>
      <c r="X52" s="9">
        <f t="shared" si="53"/>
        <v>13.799999999999976</v>
      </c>
      <c r="Y52" s="9">
        <f t="shared" si="53"/>
        <v>13.199999999999976</v>
      </c>
      <c r="Z52" s="9">
        <f t="shared" si="53"/>
        <v>12.599999999999977</v>
      </c>
      <c r="AA52" s="9">
        <f t="shared" si="53"/>
        <v>11.999999999999977</v>
      </c>
      <c r="AB52" s="9">
        <f t="shared" si="53"/>
        <v>11.399999999999977</v>
      </c>
      <c r="AC52" s="9">
        <f t="shared" si="53"/>
        <v>10.799999999999978</v>
      </c>
      <c r="AD52" s="9">
        <f t="shared" si="53"/>
        <v>10.199999999999978</v>
      </c>
      <c r="AE52" s="9">
        <f t="shared" si="53"/>
        <v>9.5999999999999783</v>
      </c>
      <c r="AF52" s="9">
        <f t="shared" si="53"/>
        <v>8.9999999999999787</v>
      </c>
      <c r="AG52" s="9">
        <f t="shared" ref="AG52" si="63">AF52-0.6</f>
        <v>8.399999999999979</v>
      </c>
      <c r="AH52" s="9">
        <f t="shared" si="60"/>
        <v>7.7999999999999794</v>
      </c>
      <c r="AI52" s="9">
        <f t="shared" si="60"/>
        <v>7.1999999999999797</v>
      </c>
      <c r="AJ52" s="9">
        <f t="shared" si="60"/>
        <v>6.5999999999999801</v>
      </c>
      <c r="AK52" s="9">
        <f t="shared" si="60"/>
        <v>5.9999999999999805</v>
      </c>
      <c r="AL52" s="9">
        <f t="shared" si="60"/>
        <v>5.3999999999999808</v>
      </c>
      <c r="AM52" s="9">
        <f t="shared" si="60"/>
        <v>4.7999999999999812</v>
      </c>
      <c r="AN52" s="9">
        <f t="shared" si="60"/>
        <v>4.1999999999999815</v>
      </c>
      <c r="AO52" s="9">
        <f t="shared" si="60"/>
        <v>3.5999999999999814</v>
      </c>
      <c r="AP52" s="9">
        <f t="shared" si="60"/>
        <v>2.9999999999999813</v>
      </c>
      <c r="AQ52" s="9">
        <f t="shared" si="60"/>
        <v>2.3999999999999813</v>
      </c>
      <c r="AR52" s="9">
        <f t="shared" si="60"/>
        <v>1.7999999999999812</v>
      </c>
      <c r="AS52" s="9">
        <f t="shared" si="60"/>
        <v>1.1999999999999811</v>
      </c>
      <c r="AT52" s="9">
        <f t="shared" si="60"/>
        <v>0.5999999999999811</v>
      </c>
      <c r="AU52" s="9">
        <v>0</v>
      </c>
      <c r="AV52" s="9"/>
      <c r="AW52" s="9"/>
      <c r="AX52" s="9"/>
      <c r="AY52" s="9"/>
      <c r="AZ52" s="9"/>
      <c r="BA52" s="9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" customFormat="1" x14ac:dyDescent="0.2">
      <c r="A53" s="14">
        <v>45</v>
      </c>
      <c r="B53" s="18">
        <f>60-(45*0.75)</f>
        <v>26.25</v>
      </c>
      <c r="C53" s="17">
        <f t="shared" si="44"/>
        <v>25.65</v>
      </c>
      <c r="D53" s="17">
        <f t="shared" si="53"/>
        <v>25.049999999999997</v>
      </c>
      <c r="E53" s="17">
        <f t="shared" si="53"/>
        <v>24.449999999999996</v>
      </c>
      <c r="F53" s="17">
        <f t="shared" si="53"/>
        <v>23.849999999999994</v>
      </c>
      <c r="G53" s="17">
        <f t="shared" ref="D53:AF58" si="64">F53-0.6</f>
        <v>23.249999999999993</v>
      </c>
      <c r="H53" s="17">
        <f t="shared" si="64"/>
        <v>22.649999999999991</v>
      </c>
      <c r="I53" s="17">
        <f t="shared" si="64"/>
        <v>22.04999999999999</v>
      </c>
      <c r="J53" s="17">
        <f t="shared" si="64"/>
        <v>21.449999999999989</v>
      </c>
      <c r="K53" s="17">
        <f t="shared" si="64"/>
        <v>20.849999999999987</v>
      </c>
      <c r="L53" s="17">
        <f t="shared" si="64"/>
        <v>20.249999999999986</v>
      </c>
      <c r="M53" s="17">
        <f t="shared" si="64"/>
        <v>19.649999999999984</v>
      </c>
      <c r="N53" s="17">
        <f t="shared" si="64"/>
        <v>19.049999999999983</v>
      </c>
      <c r="O53" s="17">
        <f t="shared" si="64"/>
        <v>18.449999999999982</v>
      </c>
      <c r="P53" s="17">
        <f t="shared" si="64"/>
        <v>17.84999999999998</v>
      </c>
      <c r="Q53" s="17">
        <f t="shared" si="64"/>
        <v>17.249999999999979</v>
      </c>
      <c r="R53" s="17">
        <f t="shared" si="64"/>
        <v>16.649999999999977</v>
      </c>
      <c r="S53" s="17">
        <f t="shared" si="64"/>
        <v>16.049999999999976</v>
      </c>
      <c r="T53" s="17">
        <f t="shared" si="64"/>
        <v>15.449999999999976</v>
      </c>
      <c r="U53" s="17">
        <f t="shared" si="64"/>
        <v>14.849999999999977</v>
      </c>
      <c r="V53" s="17">
        <f t="shared" si="64"/>
        <v>14.249999999999977</v>
      </c>
      <c r="W53" s="17">
        <f t="shared" si="64"/>
        <v>13.649999999999977</v>
      </c>
      <c r="X53" s="17">
        <f t="shared" si="64"/>
        <v>13.049999999999978</v>
      </c>
      <c r="Y53" s="17">
        <f t="shared" si="64"/>
        <v>12.449999999999978</v>
      </c>
      <c r="Z53" s="17">
        <f t="shared" si="64"/>
        <v>11.849999999999978</v>
      </c>
      <c r="AA53" s="17">
        <f t="shared" si="64"/>
        <v>11.249999999999979</v>
      </c>
      <c r="AB53" s="17">
        <f t="shared" si="64"/>
        <v>10.649999999999979</v>
      </c>
      <c r="AC53" s="17">
        <f t="shared" si="64"/>
        <v>10.049999999999979</v>
      </c>
      <c r="AD53" s="17">
        <f t="shared" si="64"/>
        <v>9.4499999999999797</v>
      </c>
      <c r="AE53" s="17">
        <f t="shared" si="64"/>
        <v>8.8499999999999801</v>
      </c>
      <c r="AF53" s="17">
        <f t="shared" si="64"/>
        <v>8.2499999999999805</v>
      </c>
      <c r="AG53" s="17">
        <f t="shared" ref="AG53" si="65">AF53-0.6</f>
        <v>7.6499999999999808</v>
      </c>
      <c r="AH53" s="17">
        <f t="shared" si="60"/>
        <v>7.0499999999999812</v>
      </c>
      <c r="AI53" s="17">
        <f t="shared" si="60"/>
        <v>6.4499999999999815</v>
      </c>
      <c r="AJ53" s="17">
        <f t="shared" si="60"/>
        <v>5.8499999999999819</v>
      </c>
      <c r="AK53" s="17">
        <f t="shared" si="60"/>
        <v>5.2499999999999822</v>
      </c>
      <c r="AL53" s="17">
        <f t="shared" si="60"/>
        <v>4.6499999999999826</v>
      </c>
      <c r="AM53" s="17">
        <f t="shared" si="60"/>
        <v>4.0499999999999829</v>
      </c>
      <c r="AN53" s="17">
        <f t="shared" si="60"/>
        <v>3.4499999999999829</v>
      </c>
      <c r="AO53" s="17">
        <f t="shared" si="60"/>
        <v>2.8499999999999828</v>
      </c>
      <c r="AP53" s="17">
        <f t="shared" si="60"/>
        <v>2.2499999999999827</v>
      </c>
      <c r="AQ53" s="17">
        <f t="shared" si="60"/>
        <v>1.6499999999999826</v>
      </c>
      <c r="AR53" s="17">
        <f t="shared" si="60"/>
        <v>1.0499999999999825</v>
      </c>
      <c r="AS53" s="17">
        <f t="shared" si="60"/>
        <v>0.44999999999998253</v>
      </c>
      <c r="AT53" s="17"/>
      <c r="AU53" s="17"/>
      <c r="AV53" s="17"/>
      <c r="AW53" s="17"/>
      <c r="AX53" s="17"/>
      <c r="AY53" s="17"/>
      <c r="AZ53" s="17"/>
      <c r="BA53" s="17"/>
      <c r="BB53" s="8"/>
      <c r="BC53" s="8"/>
      <c r="BD53" s="8"/>
      <c r="BE53" s="8"/>
      <c r="BF53" s="8"/>
      <c r="BG53" s="8"/>
      <c r="BH53" s="8"/>
      <c r="BI53" s="8"/>
      <c r="BJ53" s="8"/>
    </row>
    <row r="54" spans="1:62" x14ac:dyDescent="0.2">
      <c r="A54" s="10">
        <v>46</v>
      </c>
      <c r="B54" s="9">
        <f>60-(46*0.75)</f>
        <v>25.5</v>
      </c>
      <c r="C54" s="9">
        <f t="shared" si="44"/>
        <v>24.9</v>
      </c>
      <c r="D54" s="9">
        <f t="shared" si="64"/>
        <v>24.299999999999997</v>
      </c>
      <c r="E54" s="9">
        <f t="shared" si="64"/>
        <v>23.699999999999996</v>
      </c>
      <c r="F54" s="9">
        <f t="shared" si="64"/>
        <v>23.099999999999994</v>
      </c>
      <c r="G54" s="9">
        <f t="shared" si="64"/>
        <v>22.499999999999993</v>
      </c>
      <c r="H54" s="9">
        <f t="shared" si="64"/>
        <v>21.899999999999991</v>
      </c>
      <c r="I54" s="9">
        <f t="shared" si="64"/>
        <v>21.29999999999999</v>
      </c>
      <c r="J54" s="9">
        <f t="shared" si="64"/>
        <v>20.699999999999989</v>
      </c>
      <c r="K54" s="9">
        <f t="shared" si="64"/>
        <v>20.099999999999987</v>
      </c>
      <c r="L54" s="9">
        <f t="shared" si="64"/>
        <v>19.499999999999986</v>
      </c>
      <c r="M54" s="9">
        <f t="shared" si="64"/>
        <v>18.899999999999984</v>
      </c>
      <c r="N54" s="9">
        <f t="shared" si="64"/>
        <v>18.299999999999983</v>
      </c>
      <c r="O54" s="9">
        <f t="shared" si="64"/>
        <v>17.699999999999982</v>
      </c>
      <c r="P54" s="9">
        <f t="shared" si="64"/>
        <v>17.09999999999998</v>
      </c>
      <c r="Q54" s="9">
        <f t="shared" si="64"/>
        <v>16.499999999999979</v>
      </c>
      <c r="R54" s="9">
        <f t="shared" si="64"/>
        <v>15.899999999999979</v>
      </c>
      <c r="S54" s="9">
        <f t="shared" si="64"/>
        <v>15.299999999999979</v>
      </c>
      <c r="T54" s="9">
        <f t="shared" si="64"/>
        <v>14.69999999999998</v>
      </c>
      <c r="U54" s="9">
        <f t="shared" si="64"/>
        <v>14.09999999999998</v>
      </c>
      <c r="V54" s="9">
        <f t="shared" si="64"/>
        <v>13.49999999999998</v>
      </c>
      <c r="W54" s="9">
        <f t="shared" si="64"/>
        <v>12.899999999999981</v>
      </c>
      <c r="X54" s="9">
        <f t="shared" si="64"/>
        <v>12.299999999999981</v>
      </c>
      <c r="Y54" s="9">
        <f t="shared" si="64"/>
        <v>11.699999999999982</v>
      </c>
      <c r="Z54" s="9">
        <f t="shared" si="64"/>
        <v>11.099999999999982</v>
      </c>
      <c r="AA54" s="9">
        <f t="shared" si="64"/>
        <v>10.499999999999982</v>
      </c>
      <c r="AB54" s="9">
        <f t="shared" si="64"/>
        <v>9.8999999999999826</v>
      </c>
      <c r="AC54" s="9">
        <f t="shared" si="64"/>
        <v>9.2999999999999829</v>
      </c>
      <c r="AD54" s="9">
        <f t="shared" si="64"/>
        <v>8.6999999999999833</v>
      </c>
      <c r="AE54" s="9">
        <f t="shared" si="64"/>
        <v>8.0999999999999837</v>
      </c>
      <c r="AF54" s="9">
        <f t="shared" si="64"/>
        <v>7.499999999999984</v>
      </c>
      <c r="AG54" s="9">
        <f t="shared" ref="AG54:AR54" si="66">AF54-0.6</f>
        <v>6.8999999999999844</v>
      </c>
      <c r="AH54" s="9">
        <f t="shared" si="66"/>
        <v>6.2999999999999847</v>
      </c>
      <c r="AI54" s="9">
        <f t="shared" si="66"/>
        <v>5.6999999999999851</v>
      </c>
      <c r="AJ54" s="9">
        <f t="shared" si="66"/>
        <v>5.0999999999999854</v>
      </c>
      <c r="AK54" s="9">
        <f t="shared" si="66"/>
        <v>4.4999999999999858</v>
      </c>
      <c r="AL54" s="9">
        <f t="shared" si="66"/>
        <v>3.8999999999999857</v>
      </c>
      <c r="AM54" s="9">
        <f t="shared" si="66"/>
        <v>3.2999999999999856</v>
      </c>
      <c r="AN54" s="9">
        <f t="shared" si="66"/>
        <v>2.6999999999999855</v>
      </c>
      <c r="AO54" s="9">
        <f t="shared" si="66"/>
        <v>2.0999999999999854</v>
      </c>
      <c r="AP54" s="9">
        <f t="shared" si="66"/>
        <v>1.4999999999999853</v>
      </c>
      <c r="AQ54" s="9">
        <f t="shared" si="66"/>
        <v>0.89999999999998537</v>
      </c>
      <c r="AR54" s="9">
        <f t="shared" si="66"/>
        <v>0.29999999999998539</v>
      </c>
      <c r="AS54" s="9"/>
      <c r="AT54" s="9"/>
      <c r="AU54" s="9"/>
      <c r="AV54" s="9"/>
      <c r="AW54" s="9"/>
      <c r="AX54" s="9"/>
      <c r="AY54" s="9"/>
      <c r="AZ54" s="9"/>
      <c r="BA54" s="9"/>
      <c r="BB54" s="8"/>
      <c r="BC54" s="8"/>
      <c r="BD54" s="8"/>
      <c r="BE54" s="8"/>
      <c r="BF54" s="8"/>
      <c r="BG54" s="8"/>
      <c r="BH54" s="8"/>
      <c r="BI54" s="8"/>
      <c r="BJ54" s="8"/>
    </row>
    <row r="55" spans="1:62" s="1" customFormat="1" x14ac:dyDescent="0.2">
      <c r="A55" s="14">
        <v>47</v>
      </c>
      <c r="B55" s="18">
        <f>60-(47*0.75)</f>
        <v>24.75</v>
      </c>
      <c r="C55" s="17">
        <f t="shared" si="44"/>
        <v>24.15</v>
      </c>
      <c r="D55" s="17">
        <f t="shared" si="64"/>
        <v>23.549999999999997</v>
      </c>
      <c r="E55" s="17">
        <f t="shared" si="64"/>
        <v>22.949999999999996</v>
      </c>
      <c r="F55" s="17">
        <f t="shared" si="64"/>
        <v>22.349999999999994</v>
      </c>
      <c r="G55" s="17">
        <f t="shared" si="64"/>
        <v>21.749999999999993</v>
      </c>
      <c r="H55" s="17">
        <f t="shared" si="64"/>
        <v>21.149999999999991</v>
      </c>
      <c r="I55" s="17">
        <f t="shared" si="64"/>
        <v>20.54999999999999</v>
      </c>
      <c r="J55" s="17">
        <f t="shared" si="64"/>
        <v>19.949999999999989</v>
      </c>
      <c r="K55" s="17">
        <f t="shared" si="64"/>
        <v>19.349999999999987</v>
      </c>
      <c r="L55" s="17">
        <f t="shared" si="64"/>
        <v>18.749999999999986</v>
      </c>
      <c r="M55" s="17">
        <f t="shared" si="64"/>
        <v>18.149999999999984</v>
      </c>
      <c r="N55" s="17">
        <f t="shared" si="64"/>
        <v>17.549999999999983</v>
      </c>
      <c r="O55" s="17">
        <f t="shared" si="64"/>
        <v>16.949999999999982</v>
      </c>
      <c r="P55" s="17">
        <f t="shared" si="64"/>
        <v>16.34999999999998</v>
      </c>
      <c r="Q55" s="17">
        <f t="shared" si="64"/>
        <v>15.74999999999998</v>
      </c>
      <c r="R55" s="17">
        <f t="shared" si="64"/>
        <v>15.149999999999981</v>
      </c>
      <c r="S55" s="17">
        <f t="shared" si="64"/>
        <v>14.549999999999981</v>
      </c>
      <c r="T55" s="17">
        <f t="shared" si="64"/>
        <v>13.949999999999982</v>
      </c>
      <c r="U55" s="17">
        <f t="shared" si="64"/>
        <v>13.349999999999982</v>
      </c>
      <c r="V55" s="17">
        <f t="shared" si="64"/>
        <v>12.749999999999982</v>
      </c>
      <c r="W55" s="17">
        <f t="shared" si="64"/>
        <v>12.149999999999983</v>
      </c>
      <c r="X55" s="17">
        <f t="shared" si="64"/>
        <v>11.549999999999983</v>
      </c>
      <c r="Y55" s="17">
        <f t="shared" si="64"/>
        <v>10.949999999999983</v>
      </c>
      <c r="Z55" s="17">
        <f t="shared" si="64"/>
        <v>10.349999999999984</v>
      </c>
      <c r="AA55" s="17">
        <f t="shared" si="64"/>
        <v>9.749999999999984</v>
      </c>
      <c r="AB55" s="17">
        <f t="shared" si="64"/>
        <v>9.1499999999999844</v>
      </c>
      <c r="AC55" s="17">
        <f t="shared" si="64"/>
        <v>8.5499999999999847</v>
      </c>
      <c r="AD55" s="17">
        <f t="shared" si="64"/>
        <v>7.9499999999999851</v>
      </c>
      <c r="AE55" s="17">
        <f t="shared" si="64"/>
        <v>7.3499999999999854</v>
      </c>
      <c r="AF55" s="17">
        <f t="shared" si="64"/>
        <v>6.7499999999999858</v>
      </c>
      <c r="AG55" s="17">
        <f t="shared" ref="AG55:AQ55" si="67">AF55-0.6</f>
        <v>6.1499999999999861</v>
      </c>
      <c r="AH55" s="17">
        <f t="shared" si="67"/>
        <v>5.5499999999999865</v>
      </c>
      <c r="AI55" s="17">
        <f t="shared" si="67"/>
        <v>4.9499999999999869</v>
      </c>
      <c r="AJ55" s="17">
        <f t="shared" si="67"/>
        <v>4.3499999999999872</v>
      </c>
      <c r="AK55" s="17">
        <f t="shared" si="67"/>
        <v>3.7499999999999871</v>
      </c>
      <c r="AL55" s="17">
        <f t="shared" si="67"/>
        <v>3.149999999999987</v>
      </c>
      <c r="AM55" s="17">
        <f t="shared" si="67"/>
        <v>2.5499999999999869</v>
      </c>
      <c r="AN55" s="17">
        <f t="shared" si="67"/>
        <v>1.9499999999999869</v>
      </c>
      <c r="AO55" s="17">
        <f t="shared" si="67"/>
        <v>1.3499999999999868</v>
      </c>
      <c r="AP55" s="17">
        <f t="shared" si="67"/>
        <v>0.74999999999998679</v>
      </c>
      <c r="AQ55" s="17">
        <f t="shared" si="67"/>
        <v>0.14999999999998681</v>
      </c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8"/>
      <c r="BC55" s="8"/>
      <c r="BD55" s="8"/>
      <c r="BE55" s="8"/>
      <c r="BF55" s="8"/>
      <c r="BG55" s="8"/>
      <c r="BH55" s="8"/>
      <c r="BI55" s="8"/>
      <c r="BJ55" s="8"/>
    </row>
    <row r="56" spans="1:62" x14ac:dyDescent="0.2">
      <c r="A56" s="10">
        <v>48</v>
      </c>
      <c r="B56" s="9">
        <f>60-(48*0.75)</f>
        <v>24</v>
      </c>
      <c r="C56" s="9">
        <f t="shared" si="44"/>
        <v>23.4</v>
      </c>
      <c r="D56" s="9">
        <f t="shared" si="64"/>
        <v>22.799999999999997</v>
      </c>
      <c r="E56" s="9">
        <f t="shared" si="64"/>
        <v>22.199999999999996</v>
      </c>
      <c r="F56" s="9">
        <f t="shared" si="64"/>
        <v>21.599999999999994</v>
      </c>
      <c r="G56" s="9">
        <f t="shared" si="64"/>
        <v>20.999999999999993</v>
      </c>
      <c r="H56" s="9">
        <f t="shared" si="64"/>
        <v>20.399999999999991</v>
      </c>
      <c r="I56" s="9">
        <f t="shared" si="64"/>
        <v>19.79999999999999</v>
      </c>
      <c r="J56" s="9">
        <f t="shared" si="64"/>
        <v>19.199999999999989</v>
      </c>
      <c r="K56" s="9">
        <f t="shared" si="64"/>
        <v>18.599999999999987</v>
      </c>
      <c r="L56" s="9">
        <f t="shared" si="64"/>
        <v>17.999999999999986</v>
      </c>
      <c r="M56" s="9">
        <f t="shared" si="64"/>
        <v>17.399999999999984</v>
      </c>
      <c r="N56" s="9">
        <f t="shared" si="64"/>
        <v>16.799999999999983</v>
      </c>
      <c r="O56" s="9">
        <f t="shared" si="64"/>
        <v>16.199999999999982</v>
      </c>
      <c r="P56" s="9">
        <f t="shared" si="64"/>
        <v>15.599999999999982</v>
      </c>
      <c r="Q56" s="9">
        <f t="shared" si="64"/>
        <v>14.999999999999982</v>
      </c>
      <c r="R56" s="9">
        <f t="shared" si="64"/>
        <v>14.399999999999983</v>
      </c>
      <c r="S56" s="9">
        <f t="shared" si="64"/>
        <v>13.799999999999983</v>
      </c>
      <c r="T56" s="9">
        <f t="shared" si="64"/>
        <v>13.199999999999983</v>
      </c>
      <c r="U56" s="9">
        <f t="shared" si="64"/>
        <v>12.599999999999984</v>
      </c>
      <c r="V56" s="9">
        <f t="shared" si="64"/>
        <v>11.999999999999984</v>
      </c>
      <c r="W56" s="9">
        <f t="shared" si="64"/>
        <v>11.399999999999984</v>
      </c>
      <c r="X56" s="9">
        <f t="shared" si="64"/>
        <v>10.799999999999985</v>
      </c>
      <c r="Y56" s="9">
        <f t="shared" si="64"/>
        <v>10.199999999999985</v>
      </c>
      <c r="Z56" s="9">
        <f t="shared" si="64"/>
        <v>9.5999999999999854</v>
      </c>
      <c r="AA56" s="9">
        <f t="shared" si="64"/>
        <v>8.9999999999999858</v>
      </c>
      <c r="AB56" s="9">
        <f t="shared" si="64"/>
        <v>8.3999999999999861</v>
      </c>
      <c r="AC56" s="9">
        <f t="shared" si="64"/>
        <v>7.7999999999999865</v>
      </c>
      <c r="AD56" s="9">
        <f t="shared" si="64"/>
        <v>7.1999999999999869</v>
      </c>
      <c r="AE56" s="9">
        <f t="shared" si="64"/>
        <v>6.5999999999999872</v>
      </c>
      <c r="AF56" s="9">
        <f t="shared" si="64"/>
        <v>5.9999999999999876</v>
      </c>
      <c r="AG56" s="9">
        <f t="shared" ref="AG56:AO56" si="68">AF56-0.6</f>
        <v>5.3999999999999879</v>
      </c>
      <c r="AH56" s="9">
        <f t="shared" si="68"/>
        <v>4.7999999999999883</v>
      </c>
      <c r="AI56" s="9">
        <f t="shared" si="68"/>
        <v>4.1999999999999886</v>
      </c>
      <c r="AJ56" s="9">
        <f t="shared" si="68"/>
        <v>3.5999999999999885</v>
      </c>
      <c r="AK56" s="9">
        <f t="shared" si="68"/>
        <v>2.9999999999999885</v>
      </c>
      <c r="AL56" s="9">
        <f t="shared" si="68"/>
        <v>2.3999999999999884</v>
      </c>
      <c r="AM56" s="9">
        <f t="shared" si="68"/>
        <v>1.7999999999999883</v>
      </c>
      <c r="AN56" s="9">
        <f t="shared" si="68"/>
        <v>1.1999999999999882</v>
      </c>
      <c r="AO56" s="9">
        <f t="shared" si="68"/>
        <v>0.59999999999998821</v>
      </c>
      <c r="AP56" s="9">
        <v>0</v>
      </c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8"/>
      <c r="BC56" s="8"/>
      <c r="BD56" s="8"/>
      <c r="BE56" s="8"/>
      <c r="BF56" s="8"/>
      <c r="BG56" s="8"/>
      <c r="BH56" s="8"/>
      <c r="BI56" s="8"/>
      <c r="BJ56" s="8"/>
    </row>
    <row r="57" spans="1:62" s="1" customFormat="1" x14ac:dyDescent="0.2">
      <c r="A57" s="14">
        <v>49</v>
      </c>
      <c r="B57" s="18">
        <f>60-(49*0.75)</f>
        <v>23.25</v>
      </c>
      <c r="C57" s="17">
        <f t="shared" si="44"/>
        <v>22.65</v>
      </c>
      <c r="D57" s="17">
        <f t="shared" si="64"/>
        <v>22.049999999999997</v>
      </c>
      <c r="E57" s="17">
        <f t="shared" si="64"/>
        <v>21.449999999999996</v>
      </c>
      <c r="F57" s="17">
        <f t="shared" si="64"/>
        <v>20.849999999999994</v>
      </c>
      <c r="G57" s="17">
        <f t="shared" si="64"/>
        <v>20.249999999999993</v>
      </c>
      <c r="H57" s="17">
        <f t="shared" si="64"/>
        <v>19.649999999999991</v>
      </c>
      <c r="I57" s="17">
        <f t="shared" si="64"/>
        <v>19.04999999999999</v>
      </c>
      <c r="J57" s="17">
        <f t="shared" si="64"/>
        <v>18.449999999999989</v>
      </c>
      <c r="K57" s="17">
        <f t="shared" si="64"/>
        <v>17.849999999999987</v>
      </c>
      <c r="L57" s="17">
        <f t="shared" si="64"/>
        <v>17.249999999999986</v>
      </c>
      <c r="M57" s="17">
        <f t="shared" si="64"/>
        <v>16.649999999999984</v>
      </c>
      <c r="N57" s="17">
        <f t="shared" si="64"/>
        <v>16.049999999999983</v>
      </c>
      <c r="O57" s="17">
        <f t="shared" si="64"/>
        <v>15.449999999999983</v>
      </c>
      <c r="P57" s="17">
        <f t="shared" si="64"/>
        <v>14.849999999999984</v>
      </c>
      <c r="Q57" s="17">
        <f t="shared" si="64"/>
        <v>14.249999999999984</v>
      </c>
      <c r="R57" s="17">
        <f t="shared" si="64"/>
        <v>13.649999999999984</v>
      </c>
      <c r="S57" s="17">
        <f t="shared" si="64"/>
        <v>13.049999999999985</v>
      </c>
      <c r="T57" s="17">
        <f t="shared" si="64"/>
        <v>12.449999999999985</v>
      </c>
      <c r="U57" s="17">
        <f t="shared" si="64"/>
        <v>11.849999999999985</v>
      </c>
      <c r="V57" s="17">
        <f t="shared" si="64"/>
        <v>11.249999999999986</v>
      </c>
      <c r="W57" s="17">
        <f t="shared" si="64"/>
        <v>10.649999999999986</v>
      </c>
      <c r="X57" s="17">
        <f t="shared" si="64"/>
        <v>10.049999999999986</v>
      </c>
      <c r="Y57" s="17">
        <f t="shared" si="64"/>
        <v>9.4499999999999869</v>
      </c>
      <c r="Z57" s="17">
        <f t="shared" si="64"/>
        <v>8.8499999999999872</v>
      </c>
      <c r="AA57" s="17">
        <f t="shared" si="64"/>
        <v>8.2499999999999876</v>
      </c>
      <c r="AB57" s="17">
        <f t="shared" si="64"/>
        <v>7.6499999999999879</v>
      </c>
      <c r="AC57" s="17">
        <f t="shared" si="64"/>
        <v>7.0499999999999883</v>
      </c>
      <c r="AD57" s="17">
        <f t="shared" si="64"/>
        <v>6.4499999999999886</v>
      </c>
      <c r="AE57" s="17">
        <f t="shared" si="64"/>
        <v>5.849999999999989</v>
      </c>
      <c r="AF57" s="17">
        <f t="shared" si="64"/>
        <v>5.2499999999999893</v>
      </c>
      <c r="AG57" s="17">
        <f t="shared" ref="AG57:AN57" si="69">AF57-0.6</f>
        <v>4.6499999999999897</v>
      </c>
      <c r="AH57" s="17">
        <f t="shared" si="69"/>
        <v>4.0499999999999901</v>
      </c>
      <c r="AI57" s="17">
        <f t="shared" si="69"/>
        <v>3.44999999999999</v>
      </c>
      <c r="AJ57" s="17">
        <f t="shared" si="69"/>
        <v>2.8499999999999899</v>
      </c>
      <c r="AK57" s="17">
        <f t="shared" si="69"/>
        <v>2.2499999999999898</v>
      </c>
      <c r="AL57" s="17">
        <f t="shared" si="69"/>
        <v>1.6499999999999897</v>
      </c>
      <c r="AM57" s="17">
        <f t="shared" si="69"/>
        <v>1.0499999999999896</v>
      </c>
      <c r="AN57" s="17">
        <f t="shared" si="69"/>
        <v>0.44999999999998963</v>
      </c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8"/>
      <c r="BC57" s="8"/>
      <c r="BD57" s="8"/>
      <c r="BE57" s="8"/>
      <c r="BF57" s="8"/>
      <c r="BG57" s="8"/>
      <c r="BH57" s="8"/>
      <c r="BI57" s="8"/>
      <c r="BJ57" s="8"/>
    </row>
    <row r="58" spans="1:62" x14ac:dyDescent="0.2">
      <c r="A58" s="10">
        <v>50</v>
      </c>
      <c r="B58" s="9">
        <f>60-(50*0.75)</f>
        <v>22.5</v>
      </c>
      <c r="C58" s="9">
        <f t="shared" si="44"/>
        <v>21.9</v>
      </c>
      <c r="D58" s="9">
        <f t="shared" si="64"/>
        <v>21.299999999999997</v>
      </c>
      <c r="E58" s="9">
        <f t="shared" si="64"/>
        <v>20.699999999999996</v>
      </c>
      <c r="F58" s="9">
        <f t="shared" si="64"/>
        <v>20.099999999999994</v>
      </c>
      <c r="G58" s="9">
        <f t="shared" si="64"/>
        <v>19.499999999999993</v>
      </c>
      <c r="H58" s="9">
        <f t="shared" si="64"/>
        <v>18.899999999999991</v>
      </c>
      <c r="I58" s="9">
        <f t="shared" si="64"/>
        <v>18.29999999999999</v>
      </c>
      <c r="J58" s="9">
        <f t="shared" si="64"/>
        <v>17.699999999999989</v>
      </c>
      <c r="K58" s="9">
        <f t="shared" si="64"/>
        <v>17.099999999999987</v>
      </c>
      <c r="L58" s="9">
        <f t="shared" si="64"/>
        <v>16.499999999999986</v>
      </c>
      <c r="M58" s="9">
        <f t="shared" si="64"/>
        <v>15.899999999999986</v>
      </c>
      <c r="N58" s="9">
        <f t="shared" si="64"/>
        <v>15.299999999999986</v>
      </c>
      <c r="O58" s="9">
        <f t="shared" si="64"/>
        <v>14.699999999999987</v>
      </c>
      <c r="P58" s="9">
        <f t="shared" si="64"/>
        <v>14.099999999999987</v>
      </c>
      <c r="Q58" s="9">
        <f t="shared" si="64"/>
        <v>13.499999999999988</v>
      </c>
      <c r="R58" s="9">
        <f t="shared" si="64"/>
        <v>12.899999999999988</v>
      </c>
      <c r="S58" s="9">
        <f t="shared" si="64"/>
        <v>12.299999999999988</v>
      </c>
      <c r="T58" s="9">
        <f t="shared" si="64"/>
        <v>11.699999999999989</v>
      </c>
      <c r="U58" s="9">
        <f t="shared" si="64"/>
        <v>11.099999999999989</v>
      </c>
      <c r="V58" s="9">
        <f t="shared" si="64"/>
        <v>10.499999999999989</v>
      </c>
      <c r="W58" s="9">
        <f t="shared" si="64"/>
        <v>9.8999999999999897</v>
      </c>
      <c r="X58" s="9">
        <f t="shared" si="64"/>
        <v>9.2999999999999901</v>
      </c>
      <c r="Y58" s="9">
        <f t="shared" si="64"/>
        <v>8.6999999999999904</v>
      </c>
      <c r="Z58" s="9">
        <f t="shared" si="64"/>
        <v>8.0999999999999908</v>
      </c>
      <c r="AA58" s="9">
        <f t="shared" si="64"/>
        <v>7.4999999999999911</v>
      </c>
      <c r="AB58" s="9">
        <f t="shared" si="64"/>
        <v>6.8999999999999915</v>
      </c>
      <c r="AC58" s="9">
        <f t="shared" si="64"/>
        <v>6.2999999999999918</v>
      </c>
      <c r="AD58" s="9">
        <f t="shared" si="64"/>
        <v>5.6999999999999922</v>
      </c>
      <c r="AE58" s="9">
        <f t="shared" si="64"/>
        <v>5.0999999999999925</v>
      </c>
      <c r="AF58" s="9">
        <f t="shared" si="64"/>
        <v>4.4999999999999929</v>
      </c>
      <c r="AG58" s="9">
        <f t="shared" ref="AG58:AM58" si="70">AF58-0.6</f>
        <v>3.8999999999999928</v>
      </c>
      <c r="AH58" s="9">
        <f t="shared" si="70"/>
        <v>3.2999999999999927</v>
      </c>
      <c r="AI58" s="9">
        <f t="shared" si="70"/>
        <v>2.6999999999999926</v>
      </c>
      <c r="AJ58" s="9">
        <f t="shared" si="70"/>
        <v>2.0999999999999925</v>
      </c>
      <c r="AK58" s="9">
        <f t="shared" si="70"/>
        <v>1.4999999999999925</v>
      </c>
      <c r="AL58" s="9">
        <f t="shared" si="70"/>
        <v>0.89999999999999247</v>
      </c>
      <c r="AM58" s="9">
        <f t="shared" si="70"/>
        <v>0.29999999999999249</v>
      </c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8"/>
      <c r="BC58" s="8"/>
      <c r="BD58" s="8"/>
      <c r="BE58" s="8"/>
      <c r="BF58" s="8"/>
      <c r="BG58" s="8"/>
      <c r="BH58" s="8"/>
      <c r="BI58" s="8"/>
      <c r="BJ58" s="8"/>
    </row>
    <row r="59" spans="1:62" x14ac:dyDescent="0.2">
      <c r="C59" s="1"/>
    </row>
    <row r="61" spans="1:62" ht="29" x14ac:dyDescent="0.35">
      <c r="E61" s="2"/>
      <c r="F61" s="2"/>
      <c r="L61" s="1"/>
    </row>
    <row r="62" spans="1:62" ht="29" x14ac:dyDescent="0.35">
      <c r="B62" s="1"/>
      <c r="E62" s="2"/>
      <c r="F62" s="2"/>
      <c r="L62" s="1"/>
    </row>
    <row r="63" spans="1:62" ht="29" x14ac:dyDescent="0.35">
      <c r="D63" s="4" t="s">
        <v>2</v>
      </c>
      <c r="E63" s="2"/>
      <c r="F63" s="2"/>
      <c r="L63" s="1"/>
    </row>
  </sheetData>
  <hyperlinks>
    <hyperlink ref="G5" r:id="rId1" xr:uid="{FADD1162-C2A4-5648-9C23-3A57050EB40D}"/>
    <hyperlink ref="D63" r:id="rId2" xr:uid="{64FA2E52-98B9-0B43-9700-A781CA6995AE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E80A-A85F-3B4E-AEAA-CA75B9F9C1C2}">
  <sheetPr>
    <tabColor theme="9" tint="0.59999389629810485"/>
  </sheetPr>
  <dimension ref="A1:AA40"/>
  <sheetViews>
    <sheetView zoomScale="139" workbookViewId="0">
      <selection activeCell="B33" sqref="B33"/>
    </sheetView>
  </sheetViews>
  <sheetFormatPr baseColWidth="10" defaultRowHeight="16" x14ac:dyDescent="0.2"/>
  <sheetData>
    <row r="1" spans="1:27" ht="29" x14ac:dyDescent="0.35">
      <c r="E1" s="2" t="s">
        <v>3</v>
      </c>
      <c r="M1" s="2"/>
      <c r="N1" s="2"/>
      <c r="O1" s="1"/>
      <c r="P1" s="1"/>
    </row>
    <row r="2" spans="1:27" ht="29" x14ac:dyDescent="0.35">
      <c r="D2" s="3" t="s">
        <v>6</v>
      </c>
      <c r="F2" s="2"/>
    </row>
    <row r="3" spans="1:27" ht="29" x14ac:dyDescent="0.35">
      <c r="H3" s="2"/>
      <c r="I3" s="2"/>
      <c r="J3" s="1"/>
    </row>
    <row r="4" spans="1:27" ht="29" x14ac:dyDescent="0.35">
      <c r="H4" s="2"/>
      <c r="I4" s="2"/>
      <c r="J4" s="1"/>
    </row>
    <row r="5" spans="1:27" ht="29" x14ac:dyDescent="0.35">
      <c r="B5" s="3"/>
      <c r="G5" s="4" t="s">
        <v>2</v>
      </c>
      <c r="H5" s="2"/>
      <c r="I5" s="2"/>
      <c r="J5" s="1"/>
      <c r="K5" s="1"/>
      <c r="L5" s="1"/>
      <c r="M5" s="1"/>
      <c r="N5" s="1"/>
      <c r="O5" s="1"/>
      <c r="P5" s="1"/>
    </row>
    <row r="6" spans="1:27" x14ac:dyDescent="0.2">
      <c r="A6" s="10"/>
      <c r="B6" s="12"/>
      <c r="C6" s="12"/>
      <c r="D6" s="12"/>
      <c r="E6" s="12"/>
      <c r="F6" s="13" t="s">
        <v>1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7" x14ac:dyDescent="0.2">
      <c r="A7" s="11" t="s">
        <v>0</v>
      </c>
      <c r="B7" s="12">
        <v>0</v>
      </c>
      <c r="C7" s="12">
        <v>1</v>
      </c>
      <c r="D7" s="12">
        <v>2</v>
      </c>
      <c r="E7" s="12">
        <v>3</v>
      </c>
      <c r="F7" s="12">
        <v>4</v>
      </c>
      <c r="G7" s="12">
        <v>5</v>
      </c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2">
        <v>11</v>
      </c>
      <c r="N7" s="12">
        <v>12</v>
      </c>
      <c r="O7" s="12">
        <v>13</v>
      </c>
      <c r="P7" s="12">
        <v>14</v>
      </c>
      <c r="Q7" s="12">
        <v>15</v>
      </c>
      <c r="R7" s="12">
        <v>16</v>
      </c>
      <c r="S7" s="12">
        <v>17</v>
      </c>
      <c r="T7" s="12">
        <v>18</v>
      </c>
      <c r="U7" s="12">
        <v>19</v>
      </c>
      <c r="V7" s="12">
        <v>20</v>
      </c>
      <c r="W7" s="12">
        <v>21</v>
      </c>
    </row>
    <row r="8" spans="1:27" x14ac:dyDescent="0.2">
      <c r="A8" s="10">
        <v>0</v>
      </c>
      <c r="B8" s="8">
        <f>40-(0*1.2)</f>
        <v>40</v>
      </c>
      <c r="C8" s="8">
        <f>B8-1</f>
        <v>39</v>
      </c>
      <c r="D8" s="8">
        <f t="shared" ref="D8:W20" si="0">C8-1</f>
        <v>38</v>
      </c>
      <c r="E8" s="8">
        <f t="shared" si="0"/>
        <v>37</v>
      </c>
      <c r="F8" s="8">
        <f t="shared" si="0"/>
        <v>36</v>
      </c>
      <c r="G8" s="8">
        <f t="shared" si="0"/>
        <v>35</v>
      </c>
      <c r="H8" s="8">
        <f t="shared" si="0"/>
        <v>34</v>
      </c>
      <c r="I8" s="8">
        <f t="shared" si="0"/>
        <v>33</v>
      </c>
      <c r="J8" s="8">
        <f t="shared" si="0"/>
        <v>32</v>
      </c>
      <c r="K8" s="8">
        <f t="shared" si="0"/>
        <v>31</v>
      </c>
      <c r="L8" s="8">
        <f t="shared" si="0"/>
        <v>30</v>
      </c>
      <c r="M8" s="8">
        <f t="shared" si="0"/>
        <v>29</v>
      </c>
      <c r="N8" s="8">
        <f t="shared" si="0"/>
        <v>28</v>
      </c>
      <c r="O8" s="8">
        <f t="shared" si="0"/>
        <v>27</v>
      </c>
      <c r="P8" s="8">
        <f t="shared" si="0"/>
        <v>26</v>
      </c>
      <c r="Q8" s="8">
        <f t="shared" si="0"/>
        <v>25</v>
      </c>
      <c r="R8" s="8">
        <f t="shared" si="0"/>
        <v>24</v>
      </c>
      <c r="S8" s="8">
        <f t="shared" si="0"/>
        <v>23</v>
      </c>
      <c r="T8" s="8">
        <f t="shared" si="0"/>
        <v>22</v>
      </c>
      <c r="U8" s="8">
        <f t="shared" si="0"/>
        <v>21</v>
      </c>
      <c r="V8" s="8">
        <f t="shared" si="0"/>
        <v>20</v>
      </c>
      <c r="W8" s="9">
        <f t="shared" si="0"/>
        <v>19</v>
      </c>
      <c r="X8" s="8"/>
      <c r="Y8" s="8"/>
      <c r="Z8" s="8"/>
      <c r="AA8" s="8"/>
    </row>
    <row r="9" spans="1:27" x14ac:dyDescent="0.2">
      <c r="A9" s="14">
        <v>1</v>
      </c>
      <c r="B9" s="16">
        <v>38.75</v>
      </c>
      <c r="C9" s="16">
        <f t="shared" ref="C9:R26" si="1">B9-1</f>
        <v>37.75</v>
      </c>
      <c r="D9" s="16">
        <f t="shared" si="1"/>
        <v>36.75</v>
      </c>
      <c r="E9" s="16">
        <f t="shared" si="1"/>
        <v>35.75</v>
      </c>
      <c r="F9" s="16">
        <f t="shared" si="1"/>
        <v>34.75</v>
      </c>
      <c r="G9" s="16">
        <f t="shared" si="1"/>
        <v>33.75</v>
      </c>
      <c r="H9" s="16">
        <f t="shared" si="1"/>
        <v>32.75</v>
      </c>
      <c r="I9" s="16">
        <f t="shared" si="1"/>
        <v>31.75</v>
      </c>
      <c r="J9" s="16">
        <f t="shared" si="1"/>
        <v>30.75</v>
      </c>
      <c r="K9" s="16">
        <f t="shared" si="1"/>
        <v>29.75</v>
      </c>
      <c r="L9" s="16">
        <f t="shared" si="1"/>
        <v>28.75</v>
      </c>
      <c r="M9" s="16">
        <f t="shared" si="1"/>
        <v>27.75</v>
      </c>
      <c r="N9" s="16">
        <f t="shared" si="1"/>
        <v>26.75</v>
      </c>
      <c r="O9" s="16">
        <f t="shared" si="1"/>
        <v>25.75</v>
      </c>
      <c r="P9" s="16">
        <f t="shared" si="1"/>
        <v>24.75</v>
      </c>
      <c r="Q9" s="16">
        <f t="shared" si="1"/>
        <v>23.75</v>
      </c>
      <c r="R9" s="16">
        <f t="shared" si="1"/>
        <v>22.75</v>
      </c>
      <c r="S9" s="16">
        <f t="shared" si="0"/>
        <v>21.75</v>
      </c>
      <c r="T9" s="16">
        <f t="shared" si="0"/>
        <v>20.75</v>
      </c>
      <c r="U9" s="17">
        <f t="shared" si="0"/>
        <v>19.75</v>
      </c>
      <c r="V9" s="17">
        <f t="shared" si="0"/>
        <v>18.75</v>
      </c>
      <c r="W9" s="17">
        <f t="shared" si="0"/>
        <v>17.75</v>
      </c>
      <c r="X9" s="8"/>
      <c r="Y9" s="8"/>
      <c r="Z9" s="8"/>
      <c r="AA9" s="8"/>
    </row>
    <row r="10" spans="1:27" x14ac:dyDescent="0.2">
      <c r="A10" s="10">
        <v>2</v>
      </c>
      <c r="B10" s="8">
        <v>37.5</v>
      </c>
      <c r="C10" s="8">
        <f t="shared" si="1"/>
        <v>36.5</v>
      </c>
      <c r="D10" s="8">
        <f t="shared" si="0"/>
        <v>35.5</v>
      </c>
      <c r="E10" s="8">
        <f t="shared" si="0"/>
        <v>34.5</v>
      </c>
      <c r="F10" s="8">
        <f t="shared" si="0"/>
        <v>33.5</v>
      </c>
      <c r="G10" s="8">
        <f t="shared" si="0"/>
        <v>32.5</v>
      </c>
      <c r="H10" s="8">
        <f t="shared" si="0"/>
        <v>31.5</v>
      </c>
      <c r="I10" s="8">
        <f t="shared" si="0"/>
        <v>30.5</v>
      </c>
      <c r="J10" s="8">
        <f t="shared" si="0"/>
        <v>29.5</v>
      </c>
      <c r="K10" s="8">
        <f t="shared" si="0"/>
        <v>28.5</v>
      </c>
      <c r="L10" s="8">
        <f t="shared" si="0"/>
        <v>27.5</v>
      </c>
      <c r="M10" s="8">
        <f t="shared" si="0"/>
        <v>26.5</v>
      </c>
      <c r="N10" s="8">
        <f t="shared" si="0"/>
        <v>25.5</v>
      </c>
      <c r="O10" s="8">
        <f t="shared" si="0"/>
        <v>24.5</v>
      </c>
      <c r="P10" s="8">
        <f t="shared" si="0"/>
        <v>23.5</v>
      </c>
      <c r="Q10" s="8">
        <f t="shared" si="0"/>
        <v>22.5</v>
      </c>
      <c r="R10" s="8">
        <f t="shared" si="0"/>
        <v>21.5</v>
      </c>
      <c r="S10" s="8">
        <f t="shared" si="0"/>
        <v>20.5</v>
      </c>
      <c r="T10" s="9">
        <f t="shared" si="0"/>
        <v>19.5</v>
      </c>
      <c r="U10" s="9">
        <f t="shared" si="0"/>
        <v>18.5</v>
      </c>
      <c r="V10" s="9">
        <f t="shared" si="0"/>
        <v>17.5</v>
      </c>
      <c r="W10" s="9">
        <f t="shared" si="0"/>
        <v>16.5</v>
      </c>
      <c r="X10" s="8"/>
      <c r="Y10" s="8"/>
      <c r="Z10" s="8"/>
      <c r="AA10" s="8"/>
    </row>
    <row r="11" spans="1:27" x14ac:dyDescent="0.2">
      <c r="A11" s="14">
        <v>3</v>
      </c>
      <c r="B11" s="16">
        <v>36.25</v>
      </c>
      <c r="C11" s="16">
        <f t="shared" si="1"/>
        <v>35.25</v>
      </c>
      <c r="D11" s="16">
        <f t="shared" si="0"/>
        <v>34.25</v>
      </c>
      <c r="E11" s="16">
        <f t="shared" si="0"/>
        <v>33.25</v>
      </c>
      <c r="F11" s="16">
        <f t="shared" si="0"/>
        <v>32.25</v>
      </c>
      <c r="G11" s="16">
        <f t="shared" si="0"/>
        <v>31.25</v>
      </c>
      <c r="H11" s="16">
        <f t="shared" si="0"/>
        <v>30.25</v>
      </c>
      <c r="I11" s="16">
        <f t="shared" si="0"/>
        <v>29.25</v>
      </c>
      <c r="J11" s="16">
        <f t="shared" si="0"/>
        <v>28.25</v>
      </c>
      <c r="K11" s="16">
        <f t="shared" si="0"/>
        <v>27.25</v>
      </c>
      <c r="L11" s="16">
        <f t="shared" si="0"/>
        <v>26.25</v>
      </c>
      <c r="M11" s="16">
        <f t="shared" si="0"/>
        <v>25.25</v>
      </c>
      <c r="N11" s="16">
        <f t="shared" si="0"/>
        <v>24.25</v>
      </c>
      <c r="O11" s="16">
        <f t="shared" si="0"/>
        <v>23.25</v>
      </c>
      <c r="P11" s="16">
        <f t="shared" si="0"/>
        <v>22.25</v>
      </c>
      <c r="Q11" s="16">
        <f t="shared" si="0"/>
        <v>21.25</v>
      </c>
      <c r="R11" s="16">
        <f t="shared" si="0"/>
        <v>20.25</v>
      </c>
      <c r="S11" s="17">
        <f t="shared" si="0"/>
        <v>19.25</v>
      </c>
      <c r="T11" s="17">
        <f t="shared" si="0"/>
        <v>18.25</v>
      </c>
      <c r="U11" s="17">
        <f t="shared" si="0"/>
        <v>17.25</v>
      </c>
      <c r="V11" s="17">
        <f t="shared" si="0"/>
        <v>16.25</v>
      </c>
      <c r="W11" s="17">
        <f t="shared" si="0"/>
        <v>15.25</v>
      </c>
      <c r="X11" s="8"/>
      <c r="Y11" s="8"/>
      <c r="Z11" s="8"/>
      <c r="AA11" s="8"/>
    </row>
    <row r="12" spans="1:27" x14ac:dyDescent="0.2">
      <c r="A12" s="10">
        <v>4</v>
      </c>
      <c r="B12" s="8">
        <v>35</v>
      </c>
      <c r="C12" s="8">
        <f t="shared" si="1"/>
        <v>34</v>
      </c>
      <c r="D12" s="8">
        <f t="shared" si="0"/>
        <v>33</v>
      </c>
      <c r="E12" s="8">
        <f t="shared" si="0"/>
        <v>32</v>
      </c>
      <c r="F12" s="8">
        <f t="shared" si="0"/>
        <v>31</v>
      </c>
      <c r="G12" s="8">
        <f t="shared" si="0"/>
        <v>30</v>
      </c>
      <c r="H12" s="8">
        <f t="shared" si="0"/>
        <v>29</v>
      </c>
      <c r="I12" s="8">
        <f t="shared" si="0"/>
        <v>28</v>
      </c>
      <c r="J12" s="8">
        <f t="shared" si="0"/>
        <v>27</v>
      </c>
      <c r="K12" s="8">
        <f t="shared" si="0"/>
        <v>26</v>
      </c>
      <c r="L12" s="8">
        <f t="shared" si="0"/>
        <v>25</v>
      </c>
      <c r="M12" s="8">
        <f t="shared" si="0"/>
        <v>24</v>
      </c>
      <c r="N12" s="8">
        <f t="shared" si="0"/>
        <v>23</v>
      </c>
      <c r="O12" s="8">
        <f t="shared" si="0"/>
        <v>22</v>
      </c>
      <c r="P12" s="8">
        <f t="shared" si="0"/>
        <v>21</v>
      </c>
      <c r="Q12" s="8">
        <f t="shared" si="0"/>
        <v>20</v>
      </c>
      <c r="R12" s="9">
        <f t="shared" si="0"/>
        <v>19</v>
      </c>
      <c r="S12" s="9">
        <f t="shared" si="0"/>
        <v>18</v>
      </c>
      <c r="T12" s="9">
        <f t="shared" si="0"/>
        <v>17</v>
      </c>
      <c r="U12" s="9">
        <f t="shared" si="0"/>
        <v>16</v>
      </c>
      <c r="V12" s="9">
        <f t="shared" si="0"/>
        <v>15</v>
      </c>
      <c r="W12" s="9">
        <f t="shared" si="0"/>
        <v>14</v>
      </c>
      <c r="X12" s="8"/>
      <c r="Y12" s="8"/>
      <c r="Z12" s="8"/>
      <c r="AA12" s="8"/>
    </row>
    <row r="13" spans="1:27" x14ac:dyDescent="0.2">
      <c r="A13" s="14">
        <v>5</v>
      </c>
      <c r="B13" s="16">
        <v>33.75</v>
      </c>
      <c r="C13" s="16">
        <f t="shared" si="1"/>
        <v>32.75</v>
      </c>
      <c r="D13" s="16">
        <f t="shared" si="0"/>
        <v>31.75</v>
      </c>
      <c r="E13" s="16">
        <f t="shared" si="0"/>
        <v>30.75</v>
      </c>
      <c r="F13" s="16">
        <f t="shared" si="0"/>
        <v>29.75</v>
      </c>
      <c r="G13" s="16">
        <f t="shared" si="0"/>
        <v>28.75</v>
      </c>
      <c r="H13" s="16">
        <f t="shared" si="0"/>
        <v>27.75</v>
      </c>
      <c r="I13" s="16">
        <f t="shared" si="0"/>
        <v>26.75</v>
      </c>
      <c r="J13" s="16">
        <f t="shared" si="0"/>
        <v>25.75</v>
      </c>
      <c r="K13" s="16">
        <f t="shared" si="0"/>
        <v>24.75</v>
      </c>
      <c r="L13" s="16">
        <f t="shared" si="0"/>
        <v>23.75</v>
      </c>
      <c r="M13" s="16">
        <f t="shared" si="0"/>
        <v>22.75</v>
      </c>
      <c r="N13" s="16">
        <f t="shared" si="0"/>
        <v>21.75</v>
      </c>
      <c r="O13" s="16">
        <f t="shared" si="0"/>
        <v>20.75</v>
      </c>
      <c r="P13" s="17">
        <f t="shared" si="0"/>
        <v>19.75</v>
      </c>
      <c r="Q13" s="17">
        <f t="shared" si="0"/>
        <v>18.75</v>
      </c>
      <c r="R13" s="17">
        <f t="shared" si="0"/>
        <v>17.75</v>
      </c>
      <c r="S13" s="17">
        <f t="shared" si="0"/>
        <v>16.75</v>
      </c>
      <c r="T13" s="17">
        <f t="shared" si="0"/>
        <v>15.75</v>
      </c>
      <c r="U13" s="17">
        <f t="shared" si="0"/>
        <v>14.75</v>
      </c>
      <c r="V13" s="17">
        <f t="shared" si="0"/>
        <v>13.75</v>
      </c>
      <c r="W13" s="17">
        <f t="shared" si="0"/>
        <v>12.75</v>
      </c>
      <c r="X13" s="8"/>
      <c r="Y13" s="8"/>
      <c r="Z13" s="8"/>
      <c r="AA13" s="8"/>
    </row>
    <row r="14" spans="1:27" x14ac:dyDescent="0.2">
      <c r="A14" s="10">
        <v>6</v>
      </c>
      <c r="B14" s="8">
        <v>32.5</v>
      </c>
      <c r="C14" s="8">
        <f t="shared" si="1"/>
        <v>31.5</v>
      </c>
      <c r="D14" s="8">
        <f t="shared" si="0"/>
        <v>30.5</v>
      </c>
      <c r="E14" s="8">
        <f t="shared" si="0"/>
        <v>29.5</v>
      </c>
      <c r="F14" s="8">
        <f t="shared" si="0"/>
        <v>28.5</v>
      </c>
      <c r="G14" s="8">
        <f t="shared" si="0"/>
        <v>27.5</v>
      </c>
      <c r="H14" s="8">
        <f t="shared" si="0"/>
        <v>26.5</v>
      </c>
      <c r="I14" s="8">
        <f t="shared" si="0"/>
        <v>25.5</v>
      </c>
      <c r="J14" s="8">
        <f t="shared" si="0"/>
        <v>24.5</v>
      </c>
      <c r="K14" s="8">
        <f t="shared" si="0"/>
        <v>23.5</v>
      </c>
      <c r="L14" s="8">
        <f t="shared" si="0"/>
        <v>22.5</v>
      </c>
      <c r="M14" s="8">
        <f t="shared" si="0"/>
        <v>21.5</v>
      </c>
      <c r="N14" s="8">
        <f t="shared" si="0"/>
        <v>20.5</v>
      </c>
      <c r="O14" s="9">
        <f t="shared" si="0"/>
        <v>19.5</v>
      </c>
      <c r="P14" s="9">
        <f t="shared" si="0"/>
        <v>18.5</v>
      </c>
      <c r="Q14" s="9">
        <f t="shared" si="0"/>
        <v>17.5</v>
      </c>
      <c r="R14" s="9">
        <f t="shared" si="0"/>
        <v>16.5</v>
      </c>
      <c r="S14" s="9">
        <f t="shared" si="0"/>
        <v>15.5</v>
      </c>
      <c r="T14" s="9">
        <f t="shared" si="0"/>
        <v>14.5</v>
      </c>
      <c r="U14" s="9">
        <f t="shared" si="0"/>
        <v>13.5</v>
      </c>
      <c r="V14" s="9">
        <f t="shared" si="0"/>
        <v>12.5</v>
      </c>
      <c r="W14" s="9">
        <f t="shared" si="0"/>
        <v>11.5</v>
      </c>
      <c r="X14" s="8"/>
      <c r="Y14" s="8"/>
      <c r="Z14" s="8"/>
      <c r="AA14" s="8"/>
    </row>
    <row r="15" spans="1:27" x14ac:dyDescent="0.2">
      <c r="A15" s="14">
        <v>7</v>
      </c>
      <c r="B15" s="16">
        <v>31.25</v>
      </c>
      <c r="C15" s="16">
        <f t="shared" si="1"/>
        <v>30.25</v>
      </c>
      <c r="D15" s="16">
        <f t="shared" si="0"/>
        <v>29.25</v>
      </c>
      <c r="E15" s="16">
        <f t="shared" si="0"/>
        <v>28.25</v>
      </c>
      <c r="F15" s="16">
        <f t="shared" si="0"/>
        <v>27.25</v>
      </c>
      <c r="G15" s="16">
        <f t="shared" si="0"/>
        <v>26.25</v>
      </c>
      <c r="H15" s="16">
        <f t="shared" si="0"/>
        <v>25.25</v>
      </c>
      <c r="I15" s="16">
        <f t="shared" si="0"/>
        <v>24.25</v>
      </c>
      <c r="J15" s="16">
        <f t="shared" si="0"/>
        <v>23.25</v>
      </c>
      <c r="K15" s="16">
        <f t="shared" si="0"/>
        <v>22.25</v>
      </c>
      <c r="L15" s="16">
        <f t="shared" si="0"/>
        <v>21.25</v>
      </c>
      <c r="M15" s="16">
        <f t="shared" si="0"/>
        <v>20.25</v>
      </c>
      <c r="N15" s="17">
        <f t="shared" si="0"/>
        <v>19.25</v>
      </c>
      <c r="O15" s="17">
        <f t="shared" si="0"/>
        <v>18.25</v>
      </c>
      <c r="P15" s="17">
        <f t="shared" si="0"/>
        <v>17.25</v>
      </c>
      <c r="Q15" s="17">
        <f t="shared" si="0"/>
        <v>16.25</v>
      </c>
      <c r="R15" s="17">
        <f t="shared" si="0"/>
        <v>15.25</v>
      </c>
      <c r="S15" s="17">
        <f t="shared" si="0"/>
        <v>14.25</v>
      </c>
      <c r="T15" s="17">
        <f t="shared" si="0"/>
        <v>13.25</v>
      </c>
      <c r="U15" s="17">
        <f t="shared" si="0"/>
        <v>12.25</v>
      </c>
      <c r="V15" s="17">
        <f t="shared" si="0"/>
        <v>11.25</v>
      </c>
      <c r="W15" s="17">
        <f t="shared" si="0"/>
        <v>10.25</v>
      </c>
      <c r="X15" s="8"/>
      <c r="Y15" s="8"/>
      <c r="Z15" s="8"/>
      <c r="AA15" s="8"/>
    </row>
    <row r="16" spans="1:27" x14ac:dyDescent="0.2">
      <c r="A16" s="10">
        <v>8</v>
      </c>
      <c r="B16" s="8">
        <v>30</v>
      </c>
      <c r="C16" s="8">
        <f t="shared" si="1"/>
        <v>29</v>
      </c>
      <c r="D16" s="8">
        <f t="shared" si="0"/>
        <v>28</v>
      </c>
      <c r="E16" s="8">
        <f t="shared" si="0"/>
        <v>27</v>
      </c>
      <c r="F16" s="8">
        <f t="shared" si="0"/>
        <v>26</v>
      </c>
      <c r="G16" s="8">
        <f t="shared" si="0"/>
        <v>25</v>
      </c>
      <c r="H16" s="8">
        <f t="shared" si="0"/>
        <v>24</v>
      </c>
      <c r="I16" s="8">
        <f t="shared" si="0"/>
        <v>23</v>
      </c>
      <c r="J16" s="8">
        <f t="shared" si="0"/>
        <v>22</v>
      </c>
      <c r="K16" s="8">
        <f t="shared" si="0"/>
        <v>21</v>
      </c>
      <c r="L16" s="8">
        <f t="shared" si="0"/>
        <v>20</v>
      </c>
      <c r="M16" s="9">
        <f t="shared" si="0"/>
        <v>19</v>
      </c>
      <c r="N16" s="9">
        <f t="shared" si="0"/>
        <v>18</v>
      </c>
      <c r="O16" s="9">
        <f t="shared" si="0"/>
        <v>17</v>
      </c>
      <c r="P16" s="9">
        <f t="shared" si="0"/>
        <v>16</v>
      </c>
      <c r="Q16" s="9">
        <f t="shared" si="0"/>
        <v>15</v>
      </c>
      <c r="R16" s="9">
        <f t="shared" si="0"/>
        <v>14</v>
      </c>
      <c r="S16" s="9">
        <f t="shared" si="0"/>
        <v>13</v>
      </c>
      <c r="T16" s="9">
        <f t="shared" si="0"/>
        <v>12</v>
      </c>
      <c r="U16" s="9">
        <f t="shared" si="0"/>
        <v>11</v>
      </c>
      <c r="V16" s="9">
        <f t="shared" si="0"/>
        <v>10</v>
      </c>
      <c r="W16" s="9">
        <f t="shared" si="0"/>
        <v>9</v>
      </c>
      <c r="X16" s="8"/>
      <c r="Y16" s="8"/>
      <c r="Z16" s="8"/>
      <c r="AA16" s="8"/>
    </row>
    <row r="17" spans="1:27" x14ac:dyDescent="0.2">
      <c r="A17" s="14">
        <v>9</v>
      </c>
      <c r="B17" s="16">
        <v>28.75</v>
      </c>
      <c r="C17" s="16">
        <f t="shared" si="1"/>
        <v>27.75</v>
      </c>
      <c r="D17" s="16">
        <f t="shared" si="0"/>
        <v>26.75</v>
      </c>
      <c r="E17" s="16">
        <f t="shared" si="0"/>
        <v>25.75</v>
      </c>
      <c r="F17" s="16">
        <f t="shared" si="0"/>
        <v>24.75</v>
      </c>
      <c r="G17" s="16">
        <f t="shared" si="0"/>
        <v>23.75</v>
      </c>
      <c r="H17" s="16">
        <f t="shared" si="0"/>
        <v>22.75</v>
      </c>
      <c r="I17" s="16">
        <f t="shared" si="0"/>
        <v>21.75</v>
      </c>
      <c r="J17" s="16">
        <f t="shared" si="0"/>
        <v>20.75</v>
      </c>
      <c r="K17" s="17">
        <f t="shared" si="0"/>
        <v>19.75</v>
      </c>
      <c r="L17" s="17">
        <f t="shared" si="0"/>
        <v>18.75</v>
      </c>
      <c r="M17" s="17">
        <f t="shared" si="0"/>
        <v>17.75</v>
      </c>
      <c r="N17" s="17">
        <f t="shared" si="0"/>
        <v>16.75</v>
      </c>
      <c r="O17" s="17">
        <f t="shared" si="0"/>
        <v>15.75</v>
      </c>
      <c r="P17" s="17">
        <f t="shared" si="0"/>
        <v>14.75</v>
      </c>
      <c r="Q17" s="17">
        <f t="shared" si="0"/>
        <v>13.75</v>
      </c>
      <c r="R17" s="17">
        <f t="shared" si="0"/>
        <v>12.75</v>
      </c>
      <c r="S17" s="17">
        <f t="shared" si="0"/>
        <v>11.75</v>
      </c>
      <c r="T17" s="17">
        <f t="shared" si="0"/>
        <v>10.75</v>
      </c>
      <c r="U17" s="17">
        <f t="shared" si="0"/>
        <v>9.75</v>
      </c>
      <c r="V17" s="17">
        <f t="shared" si="0"/>
        <v>8.75</v>
      </c>
      <c r="W17" s="17">
        <f t="shared" si="0"/>
        <v>7.75</v>
      </c>
      <c r="X17" s="8"/>
      <c r="Y17" s="8"/>
      <c r="Z17" s="8"/>
      <c r="AA17" s="8"/>
    </row>
    <row r="18" spans="1:27" x14ac:dyDescent="0.2">
      <c r="A18" s="10">
        <v>10</v>
      </c>
      <c r="B18" s="8">
        <v>27.5</v>
      </c>
      <c r="C18" s="8">
        <f t="shared" si="1"/>
        <v>26.5</v>
      </c>
      <c r="D18" s="8">
        <f t="shared" si="0"/>
        <v>25.5</v>
      </c>
      <c r="E18" s="8">
        <f t="shared" si="0"/>
        <v>24.5</v>
      </c>
      <c r="F18" s="8">
        <f t="shared" si="0"/>
        <v>23.5</v>
      </c>
      <c r="G18" s="8">
        <f t="shared" si="0"/>
        <v>22.5</v>
      </c>
      <c r="H18" s="8">
        <f t="shared" si="0"/>
        <v>21.5</v>
      </c>
      <c r="I18" s="8">
        <f t="shared" si="0"/>
        <v>20.5</v>
      </c>
      <c r="J18" s="9">
        <f t="shared" si="0"/>
        <v>19.5</v>
      </c>
      <c r="K18" s="9">
        <f t="shared" si="0"/>
        <v>18.5</v>
      </c>
      <c r="L18" s="9">
        <f t="shared" si="0"/>
        <v>17.5</v>
      </c>
      <c r="M18" s="9">
        <f t="shared" si="0"/>
        <v>16.5</v>
      </c>
      <c r="N18" s="9">
        <f t="shared" si="0"/>
        <v>15.5</v>
      </c>
      <c r="O18" s="9">
        <f t="shared" si="0"/>
        <v>14.5</v>
      </c>
      <c r="P18" s="9">
        <f t="shared" si="0"/>
        <v>13.5</v>
      </c>
      <c r="Q18" s="9">
        <f t="shared" si="0"/>
        <v>12.5</v>
      </c>
      <c r="R18" s="9">
        <f t="shared" si="0"/>
        <v>11.5</v>
      </c>
      <c r="S18" s="9">
        <f t="shared" si="0"/>
        <v>10.5</v>
      </c>
      <c r="T18" s="9">
        <f t="shared" si="0"/>
        <v>9.5</v>
      </c>
      <c r="U18" s="9">
        <f t="shared" si="0"/>
        <v>8.5</v>
      </c>
      <c r="V18" s="9">
        <f t="shared" si="0"/>
        <v>7.5</v>
      </c>
      <c r="W18" s="9">
        <f t="shared" si="0"/>
        <v>6.5</v>
      </c>
      <c r="X18" s="8"/>
      <c r="Y18" s="8"/>
      <c r="Z18" s="8"/>
      <c r="AA18" s="8"/>
    </row>
    <row r="19" spans="1:27" x14ac:dyDescent="0.2">
      <c r="A19" s="14">
        <v>11</v>
      </c>
      <c r="B19" s="16">
        <v>26.25</v>
      </c>
      <c r="C19" s="16">
        <f t="shared" si="1"/>
        <v>25.25</v>
      </c>
      <c r="D19" s="16">
        <f t="shared" si="0"/>
        <v>24.25</v>
      </c>
      <c r="E19" s="16">
        <f t="shared" si="0"/>
        <v>23.25</v>
      </c>
      <c r="F19" s="16">
        <f t="shared" si="0"/>
        <v>22.25</v>
      </c>
      <c r="G19" s="16">
        <f t="shared" si="0"/>
        <v>21.25</v>
      </c>
      <c r="H19" s="16">
        <f t="shared" si="0"/>
        <v>20.25</v>
      </c>
      <c r="I19" s="17">
        <f t="shared" si="0"/>
        <v>19.25</v>
      </c>
      <c r="J19" s="17">
        <f t="shared" si="0"/>
        <v>18.25</v>
      </c>
      <c r="K19" s="17">
        <f t="shared" si="0"/>
        <v>17.25</v>
      </c>
      <c r="L19" s="17">
        <f t="shared" si="0"/>
        <v>16.25</v>
      </c>
      <c r="M19" s="17">
        <f t="shared" si="0"/>
        <v>15.25</v>
      </c>
      <c r="N19" s="17">
        <f t="shared" si="0"/>
        <v>14.25</v>
      </c>
      <c r="O19" s="17">
        <f t="shared" si="0"/>
        <v>13.25</v>
      </c>
      <c r="P19" s="17">
        <f t="shared" si="0"/>
        <v>12.25</v>
      </c>
      <c r="Q19" s="17">
        <f t="shared" si="0"/>
        <v>11.25</v>
      </c>
      <c r="R19" s="17">
        <f t="shared" si="0"/>
        <v>10.25</v>
      </c>
      <c r="S19" s="17">
        <f t="shared" si="0"/>
        <v>9.25</v>
      </c>
      <c r="T19" s="17">
        <f t="shared" si="0"/>
        <v>8.25</v>
      </c>
      <c r="U19" s="17">
        <f t="shared" si="0"/>
        <v>7.25</v>
      </c>
      <c r="V19" s="17">
        <f t="shared" si="0"/>
        <v>6.25</v>
      </c>
      <c r="W19" s="17">
        <f t="shared" si="0"/>
        <v>5.25</v>
      </c>
      <c r="X19" s="8"/>
      <c r="Y19" s="8"/>
      <c r="Z19" s="8"/>
      <c r="AA19" s="8"/>
    </row>
    <row r="20" spans="1:27" x14ac:dyDescent="0.2">
      <c r="A20" s="10">
        <v>12</v>
      </c>
      <c r="B20" s="8">
        <v>25</v>
      </c>
      <c r="C20" s="8">
        <f t="shared" si="1"/>
        <v>24</v>
      </c>
      <c r="D20" s="8">
        <f t="shared" si="0"/>
        <v>23</v>
      </c>
      <c r="E20" s="8">
        <f t="shared" si="0"/>
        <v>22</v>
      </c>
      <c r="F20" s="8">
        <f t="shared" si="0"/>
        <v>21</v>
      </c>
      <c r="G20" s="8">
        <f t="shared" si="0"/>
        <v>20</v>
      </c>
      <c r="H20" s="9">
        <f t="shared" si="0"/>
        <v>19</v>
      </c>
      <c r="I20" s="9">
        <f t="shared" si="0"/>
        <v>18</v>
      </c>
      <c r="J20" s="9">
        <f t="shared" si="0"/>
        <v>17</v>
      </c>
      <c r="K20" s="9">
        <f t="shared" si="0"/>
        <v>16</v>
      </c>
      <c r="L20" s="9">
        <f t="shared" si="0"/>
        <v>15</v>
      </c>
      <c r="M20" s="9">
        <f t="shared" si="0"/>
        <v>14</v>
      </c>
      <c r="N20" s="9">
        <f t="shared" si="0"/>
        <v>13</v>
      </c>
      <c r="O20" s="9">
        <f t="shared" si="0"/>
        <v>12</v>
      </c>
      <c r="P20" s="9">
        <f t="shared" si="0"/>
        <v>11</v>
      </c>
      <c r="Q20" s="9">
        <f t="shared" si="0"/>
        <v>10</v>
      </c>
      <c r="R20" s="9">
        <f t="shared" si="0"/>
        <v>9</v>
      </c>
      <c r="S20" s="9">
        <f t="shared" si="0"/>
        <v>8</v>
      </c>
      <c r="T20" s="9">
        <f t="shared" si="0"/>
        <v>7</v>
      </c>
      <c r="U20" s="9">
        <f t="shared" si="0"/>
        <v>6</v>
      </c>
      <c r="V20" s="9">
        <f t="shared" ref="D20:W26" si="2">U20-1</f>
        <v>5</v>
      </c>
      <c r="W20" s="9">
        <f t="shared" si="2"/>
        <v>4</v>
      </c>
      <c r="X20" s="8"/>
      <c r="Y20" s="8"/>
      <c r="Z20" s="8"/>
      <c r="AA20" s="8"/>
    </row>
    <row r="21" spans="1:27" x14ac:dyDescent="0.2">
      <c r="A21" s="14">
        <v>13</v>
      </c>
      <c r="B21" s="16">
        <v>23.75</v>
      </c>
      <c r="C21" s="16">
        <f t="shared" si="1"/>
        <v>22.75</v>
      </c>
      <c r="D21" s="16">
        <f t="shared" si="2"/>
        <v>21.75</v>
      </c>
      <c r="E21" s="16">
        <f t="shared" si="2"/>
        <v>20.75</v>
      </c>
      <c r="F21" s="17">
        <f t="shared" si="2"/>
        <v>19.75</v>
      </c>
      <c r="G21" s="17">
        <f t="shared" si="2"/>
        <v>18.75</v>
      </c>
      <c r="H21" s="17">
        <f t="shared" si="2"/>
        <v>17.75</v>
      </c>
      <c r="I21" s="17">
        <f t="shared" si="2"/>
        <v>16.75</v>
      </c>
      <c r="J21" s="17">
        <f t="shared" si="2"/>
        <v>15.75</v>
      </c>
      <c r="K21" s="17">
        <f t="shared" si="2"/>
        <v>14.75</v>
      </c>
      <c r="L21" s="17">
        <f t="shared" si="2"/>
        <v>13.75</v>
      </c>
      <c r="M21" s="17">
        <f t="shared" si="2"/>
        <v>12.75</v>
      </c>
      <c r="N21" s="17">
        <f t="shared" si="2"/>
        <v>11.75</v>
      </c>
      <c r="O21" s="17">
        <f t="shared" si="2"/>
        <v>10.75</v>
      </c>
      <c r="P21" s="17">
        <f t="shared" si="2"/>
        <v>9.75</v>
      </c>
      <c r="Q21" s="17">
        <f t="shared" si="2"/>
        <v>8.75</v>
      </c>
      <c r="R21" s="17">
        <f t="shared" si="2"/>
        <v>7.75</v>
      </c>
      <c r="S21" s="17">
        <f t="shared" si="2"/>
        <v>6.75</v>
      </c>
      <c r="T21" s="17">
        <f t="shared" si="2"/>
        <v>5.75</v>
      </c>
      <c r="U21" s="17">
        <f t="shared" si="2"/>
        <v>4.75</v>
      </c>
      <c r="V21" s="17">
        <f t="shared" si="2"/>
        <v>3.75</v>
      </c>
      <c r="W21" s="17">
        <f t="shared" si="2"/>
        <v>2.75</v>
      </c>
      <c r="X21" s="8"/>
      <c r="Y21" s="8"/>
      <c r="Z21" s="8"/>
      <c r="AA21" s="8"/>
    </row>
    <row r="22" spans="1:27" x14ac:dyDescent="0.2">
      <c r="A22" s="10">
        <v>14</v>
      </c>
      <c r="B22" s="8">
        <v>22.5</v>
      </c>
      <c r="C22" s="8">
        <f t="shared" si="1"/>
        <v>21.5</v>
      </c>
      <c r="D22" s="8">
        <f t="shared" si="2"/>
        <v>20.5</v>
      </c>
      <c r="E22" s="9">
        <f t="shared" si="2"/>
        <v>19.5</v>
      </c>
      <c r="F22" s="9">
        <f t="shared" si="2"/>
        <v>18.5</v>
      </c>
      <c r="G22" s="9">
        <f t="shared" si="2"/>
        <v>17.5</v>
      </c>
      <c r="H22" s="9">
        <f t="shared" si="2"/>
        <v>16.5</v>
      </c>
      <c r="I22" s="9">
        <f t="shared" si="2"/>
        <v>15.5</v>
      </c>
      <c r="J22" s="9">
        <f t="shared" si="2"/>
        <v>14.5</v>
      </c>
      <c r="K22" s="9">
        <f t="shared" si="2"/>
        <v>13.5</v>
      </c>
      <c r="L22" s="9">
        <f t="shared" si="2"/>
        <v>12.5</v>
      </c>
      <c r="M22" s="9">
        <f t="shared" si="2"/>
        <v>11.5</v>
      </c>
      <c r="N22" s="9">
        <f t="shared" si="2"/>
        <v>10.5</v>
      </c>
      <c r="O22" s="9">
        <f t="shared" si="2"/>
        <v>9.5</v>
      </c>
      <c r="P22" s="9">
        <f t="shared" si="2"/>
        <v>8.5</v>
      </c>
      <c r="Q22" s="9">
        <f t="shared" si="2"/>
        <v>7.5</v>
      </c>
      <c r="R22" s="9">
        <f t="shared" si="2"/>
        <v>6.5</v>
      </c>
      <c r="S22" s="9">
        <f t="shared" si="2"/>
        <v>5.5</v>
      </c>
      <c r="T22" s="9">
        <f t="shared" si="2"/>
        <v>4.5</v>
      </c>
      <c r="U22" s="9">
        <f t="shared" si="2"/>
        <v>3.5</v>
      </c>
      <c r="V22" s="9">
        <f t="shared" si="2"/>
        <v>2.5</v>
      </c>
      <c r="W22" s="9">
        <f t="shared" si="2"/>
        <v>1.5</v>
      </c>
      <c r="X22" s="8"/>
      <c r="Y22" s="8"/>
      <c r="Z22" s="8"/>
      <c r="AA22" s="8"/>
    </row>
    <row r="23" spans="1:27" x14ac:dyDescent="0.2">
      <c r="A23" s="14">
        <v>15</v>
      </c>
      <c r="B23" s="16">
        <v>21.25</v>
      </c>
      <c r="C23" s="16">
        <f t="shared" si="1"/>
        <v>20.25</v>
      </c>
      <c r="D23" s="17">
        <f t="shared" si="2"/>
        <v>19.25</v>
      </c>
      <c r="E23" s="17">
        <f t="shared" si="2"/>
        <v>18.25</v>
      </c>
      <c r="F23" s="17">
        <f t="shared" si="2"/>
        <v>17.25</v>
      </c>
      <c r="G23" s="17">
        <f t="shared" si="2"/>
        <v>16.25</v>
      </c>
      <c r="H23" s="17">
        <f t="shared" si="2"/>
        <v>15.25</v>
      </c>
      <c r="I23" s="17">
        <f t="shared" si="2"/>
        <v>14.25</v>
      </c>
      <c r="J23" s="17">
        <f t="shared" si="2"/>
        <v>13.25</v>
      </c>
      <c r="K23" s="17">
        <f t="shared" si="2"/>
        <v>12.25</v>
      </c>
      <c r="L23" s="17">
        <f t="shared" si="2"/>
        <v>11.25</v>
      </c>
      <c r="M23" s="17">
        <f t="shared" si="2"/>
        <v>10.25</v>
      </c>
      <c r="N23" s="17">
        <f t="shared" si="2"/>
        <v>9.25</v>
      </c>
      <c r="O23" s="17">
        <f t="shared" si="2"/>
        <v>8.25</v>
      </c>
      <c r="P23" s="17">
        <f t="shared" si="2"/>
        <v>7.25</v>
      </c>
      <c r="Q23" s="17">
        <f t="shared" si="2"/>
        <v>6.25</v>
      </c>
      <c r="R23" s="17">
        <f t="shared" si="2"/>
        <v>5.25</v>
      </c>
      <c r="S23" s="17">
        <f t="shared" si="2"/>
        <v>4.25</v>
      </c>
      <c r="T23" s="17">
        <f t="shared" si="2"/>
        <v>3.25</v>
      </c>
      <c r="U23" s="17">
        <f t="shared" si="2"/>
        <v>2.25</v>
      </c>
      <c r="V23" s="17">
        <f t="shared" si="2"/>
        <v>1.25</v>
      </c>
      <c r="W23" s="17">
        <f t="shared" si="2"/>
        <v>0.25</v>
      </c>
      <c r="X23" s="8"/>
      <c r="Y23" s="8"/>
      <c r="Z23" s="8"/>
      <c r="AA23" s="8"/>
    </row>
    <row r="24" spans="1:27" x14ac:dyDescent="0.2">
      <c r="A24" s="10">
        <v>16</v>
      </c>
      <c r="B24" s="8">
        <v>20</v>
      </c>
      <c r="C24" s="9">
        <f t="shared" si="1"/>
        <v>19</v>
      </c>
      <c r="D24" s="9">
        <f t="shared" si="2"/>
        <v>18</v>
      </c>
      <c r="E24" s="9">
        <f t="shared" si="2"/>
        <v>17</v>
      </c>
      <c r="F24" s="9">
        <f t="shared" si="2"/>
        <v>16</v>
      </c>
      <c r="G24" s="9">
        <f t="shared" si="2"/>
        <v>15</v>
      </c>
      <c r="H24" s="9">
        <f t="shared" si="2"/>
        <v>14</v>
      </c>
      <c r="I24" s="9">
        <f t="shared" si="2"/>
        <v>13</v>
      </c>
      <c r="J24" s="9">
        <f t="shared" si="2"/>
        <v>12</v>
      </c>
      <c r="K24" s="9">
        <f t="shared" si="2"/>
        <v>11</v>
      </c>
      <c r="L24" s="9">
        <f t="shared" si="2"/>
        <v>10</v>
      </c>
      <c r="M24" s="9">
        <f t="shared" si="2"/>
        <v>9</v>
      </c>
      <c r="N24" s="9">
        <f t="shared" si="2"/>
        <v>8</v>
      </c>
      <c r="O24" s="9">
        <f t="shared" si="2"/>
        <v>7</v>
      </c>
      <c r="P24" s="9">
        <f t="shared" si="2"/>
        <v>6</v>
      </c>
      <c r="Q24" s="9">
        <f t="shared" si="2"/>
        <v>5</v>
      </c>
      <c r="R24" s="9">
        <f t="shared" si="2"/>
        <v>4</v>
      </c>
      <c r="S24" s="9">
        <f t="shared" si="2"/>
        <v>3</v>
      </c>
      <c r="T24" s="9">
        <f t="shared" si="2"/>
        <v>2</v>
      </c>
      <c r="U24" s="9">
        <f t="shared" si="2"/>
        <v>1</v>
      </c>
      <c r="V24" s="9">
        <f t="shared" si="2"/>
        <v>0</v>
      </c>
      <c r="W24" s="8"/>
      <c r="X24" s="8"/>
      <c r="Y24" s="8"/>
      <c r="Z24" s="8"/>
      <c r="AA24" s="8"/>
    </row>
    <row r="25" spans="1:27" x14ac:dyDescent="0.2">
      <c r="A25" s="19">
        <v>17</v>
      </c>
      <c r="B25" s="17">
        <v>18.75</v>
      </c>
      <c r="C25" s="17">
        <f t="shared" si="1"/>
        <v>17.75</v>
      </c>
      <c r="D25" s="17">
        <f t="shared" si="2"/>
        <v>16.75</v>
      </c>
      <c r="E25" s="17">
        <f t="shared" si="2"/>
        <v>15.75</v>
      </c>
      <c r="F25" s="17">
        <f t="shared" si="2"/>
        <v>14.75</v>
      </c>
      <c r="G25" s="17">
        <f t="shared" si="2"/>
        <v>13.75</v>
      </c>
      <c r="H25" s="17">
        <f t="shared" si="2"/>
        <v>12.75</v>
      </c>
      <c r="I25" s="17">
        <f t="shared" si="2"/>
        <v>11.75</v>
      </c>
      <c r="J25" s="17">
        <f t="shared" si="2"/>
        <v>10.75</v>
      </c>
      <c r="K25" s="17">
        <f t="shared" si="2"/>
        <v>9.75</v>
      </c>
      <c r="L25" s="17">
        <f t="shared" si="2"/>
        <v>8.75</v>
      </c>
      <c r="M25" s="17">
        <f t="shared" si="2"/>
        <v>7.75</v>
      </c>
      <c r="N25" s="17">
        <f t="shared" si="2"/>
        <v>6.75</v>
      </c>
      <c r="O25" s="17">
        <f t="shared" si="2"/>
        <v>5.75</v>
      </c>
      <c r="P25" s="17">
        <f t="shared" si="2"/>
        <v>4.75</v>
      </c>
      <c r="Q25" s="17">
        <f t="shared" si="2"/>
        <v>3.75</v>
      </c>
      <c r="R25" s="17">
        <f t="shared" si="2"/>
        <v>2.75</v>
      </c>
      <c r="S25" s="17">
        <f t="shared" si="2"/>
        <v>1.75</v>
      </c>
      <c r="T25" s="17">
        <f t="shared" si="2"/>
        <v>0.75</v>
      </c>
      <c r="U25" s="17"/>
      <c r="V25" s="17"/>
      <c r="W25" s="16"/>
      <c r="X25" s="8"/>
      <c r="Y25" s="8"/>
      <c r="Z25" s="8"/>
      <c r="AA25" s="8"/>
    </row>
    <row r="26" spans="1:27" x14ac:dyDescent="0.2">
      <c r="A26" s="10">
        <v>18</v>
      </c>
      <c r="B26" s="9">
        <v>17.5</v>
      </c>
      <c r="C26" s="9">
        <f t="shared" si="1"/>
        <v>16.5</v>
      </c>
      <c r="D26" s="9">
        <f t="shared" si="1"/>
        <v>15.5</v>
      </c>
      <c r="E26" s="9">
        <f t="shared" si="1"/>
        <v>14.5</v>
      </c>
      <c r="F26" s="9">
        <f t="shared" si="1"/>
        <v>13.5</v>
      </c>
      <c r="G26" s="9">
        <f t="shared" si="1"/>
        <v>12.5</v>
      </c>
      <c r="H26" s="9">
        <f t="shared" si="1"/>
        <v>11.5</v>
      </c>
      <c r="I26" s="9">
        <f t="shared" si="1"/>
        <v>10.5</v>
      </c>
      <c r="J26" s="9">
        <f t="shared" si="1"/>
        <v>9.5</v>
      </c>
      <c r="K26" s="9">
        <f t="shared" si="1"/>
        <v>8.5</v>
      </c>
      <c r="L26" s="9">
        <f t="shared" si="1"/>
        <v>7.5</v>
      </c>
      <c r="M26" s="9">
        <f t="shared" si="1"/>
        <v>6.5</v>
      </c>
      <c r="N26" s="9">
        <f t="shared" si="1"/>
        <v>5.5</v>
      </c>
      <c r="O26" s="9">
        <f t="shared" si="1"/>
        <v>4.5</v>
      </c>
      <c r="P26" s="9">
        <f t="shared" si="1"/>
        <v>3.5</v>
      </c>
      <c r="Q26" s="9">
        <f t="shared" si="1"/>
        <v>2.5</v>
      </c>
      <c r="R26" s="9">
        <f t="shared" si="1"/>
        <v>1.5</v>
      </c>
      <c r="S26" s="9">
        <f t="shared" si="2"/>
        <v>0.5</v>
      </c>
      <c r="T26" s="9"/>
    </row>
    <row r="33" spans="1:10" x14ac:dyDescent="0.2">
      <c r="C33" s="4" t="s">
        <v>2</v>
      </c>
    </row>
    <row r="37" spans="1:10" x14ac:dyDescent="0.2">
      <c r="A37" s="1"/>
      <c r="B37" s="1"/>
      <c r="C37" s="6"/>
      <c r="D37" s="1"/>
      <c r="E37" s="6"/>
      <c r="F37" s="1"/>
      <c r="G37" s="6"/>
      <c r="H37" s="1"/>
      <c r="I37" s="6"/>
      <c r="J37" s="7"/>
    </row>
    <row r="38" spans="1:10" x14ac:dyDescent="0.2">
      <c r="I38" s="7"/>
      <c r="J38" s="7"/>
    </row>
    <row r="39" spans="1:10" x14ac:dyDescent="0.2">
      <c r="A39" s="1"/>
      <c r="B39" s="1"/>
      <c r="C39" s="6"/>
      <c r="D39" s="1"/>
      <c r="E39" s="6"/>
      <c r="F39" s="1"/>
      <c r="G39" s="6"/>
      <c r="H39" s="7"/>
      <c r="I39" s="7"/>
      <c r="J39" s="7"/>
    </row>
    <row r="40" spans="1:10" x14ac:dyDescent="0.2">
      <c r="G40" s="7"/>
      <c r="H40" s="7"/>
      <c r="I40" s="7"/>
      <c r="J40" s="7"/>
    </row>
  </sheetData>
  <hyperlinks>
    <hyperlink ref="C33" r:id="rId1" xr:uid="{9F0F563D-B776-5E40-8850-5AF5F61E17CE}"/>
    <hyperlink ref="G5" r:id="rId2" xr:uid="{BA5E9019-41A9-F84E-A171-52BF14B4FA7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TEST 100 PREGUNTAS AUXILIO</vt:lpstr>
      <vt:lpstr>SUPUESTO PRACTICO AUXILIO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JUAN DAVID GRANADOS BERMEJO</cp:lastModifiedBy>
  <dcterms:created xsi:type="dcterms:W3CDTF">2019-11-22T22:46:55Z</dcterms:created>
  <dcterms:modified xsi:type="dcterms:W3CDTF">2024-09-25T08:04:02Z</dcterms:modified>
</cp:coreProperties>
</file>